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6215" windowHeight="9105"/>
  </bookViews>
  <sheets>
    <sheet name="Database Use" sheetId="5" r:id="rId1"/>
    <sheet name="WSJ Opinion Page Coding" sheetId="1" r:id="rId2"/>
    <sheet name="Excluded Citations" sheetId="3" r:id="rId3"/>
  </sheets>
  <definedNames>
    <definedName name="U502830957524ZGE" localSheetId="1">'WSJ Opinion Page Coding'!$E$87</definedName>
    <definedName name="U503067933289KY" localSheetId="1">'WSJ Opinion Page Coding'!$E$70</definedName>
    <definedName name="U503068031335ER" localSheetId="1">'WSJ Opinion Page Coding'!$E$69</definedName>
    <definedName name="U603459117718OTE" localSheetId="1">'WSJ Opinion Page Coding'!$E$44</definedName>
    <definedName name="U603740913295QAD" localSheetId="1">'WSJ Opinion Page Coding'!$E$27</definedName>
    <definedName name="U7041892302091HE" localSheetId="1">'WSJ Opinion Page Coding'!$E$15</definedName>
  </definedNames>
  <calcPr calcId="145621"/>
</workbook>
</file>

<file path=xl/calcChain.xml><?xml version="1.0" encoding="utf-8"?>
<calcChain xmlns="http://schemas.openxmlformats.org/spreadsheetml/2006/main">
  <c r="H2" i="1" l="1"/>
  <c r="Z2" i="3"/>
  <c r="Y2" i="3"/>
  <c r="W2" i="3"/>
  <c r="V2" i="3"/>
  <c r="V2" i="1" l="1"/>
  <c r="S2" i="1"/>
  <c r="R2" i="1"/>
  <c r="Q2" i="1"/>
  <c r="P2" i="1"/>
  <c r="O2" i="1"/>
  <c r="N2" i="1"/>
  <c r="M2" i="1"/>
  <c r="L2" i="1"/>
  <c r="K2" i="1"/>
  <c r="J2" i="1"/>
  <c r="F2" i="1"/>
  <c r="G2" i="1"/>
  <c r="I2" i="1"/>
  <c r="U91" i="1" l="1"/>
  <c r="U89" i="1"/>
  <c r="U88" i="1"/>
  <c r="U87" i="1"/>
  <c r="U86" i="1"/>
  <c r="U85" i="1"/>
  <c r="U28" i="1"/>
  <c r="U84" i="1"/>
  <c r="U24" i="1"/>
  <c r="U83" i="1"/>
  <c r="U82" i="1"/>
  <c r="U81" i="1"/>
  <c r="U21" i="1"/>
  <c r="U80" i="1"/>
  <c r="U79" i="1"/>
  <c r="U78" i="1"/>
  <c r="U77" i="1"/>
  <c r="U75" i="1"/>
  <c r="U19" i="1"/>
  <c r="U17" i="1"/>
  <c r="U74" i="1"/>
  <c r="U16" i="1"/>
  <c r="U73" i="1"/>
  <c r="U71" i="1"/>
  <c r="U70" i="1"/>
  <c r="U13" i="1"/>
  <c r="U69" i="1"/>
  <c r="U68" i="1"/>
  <c r="U67" i="1"/>
  <c r="U66" i="1"/>
  <c r="U65" i="1"/>
  <c r="U64" i="1"/>
  <c r="U11" i="1"/>
  <c r="U62" i="1"/>
  <c r="U8" i="1"/>
  <c r="U7" i="1"/>
  <c r="U61" i="1"/>
  <c r="U60" i="1"/>
  <c r="U59" i="1"/>
  <c r="U58" i="1"/>
  <c r="U57" i="1"/>
  <c r="U56" i="1"/>
  <c r="U55" i="1"/>
  <c r="U54" i="1"/>
  <c r="U53" i="1"/>
  <c r="U52" i="1"/>
  <c r="U51" i="1"/>
  <c r="U50" i="1"/>
  <c r="U49" i="1"/>
  <c r="U47" i="1"/>
  <c r="U46" i="1"/>
  <c r="U44" i="1"/>
  <c r="U43" i="1"/>
  <c r="U42" i="1"/>
  <c r="U41" i="1"/>
  <c r="U39" i="1"/>
  <c r="U36" i="1"/>
  <c r="U35" i="1"/>
  <c r="U34" i="1"/>
  <c r="U33" i="1"/>
  <c r="U32" i="1"/>
  <c r="U31" i="1"/>
  <c r="U23" i="1"/>
  <c r="U30" i="1"/>
  <c r="U90" i="1"/>
  <c r="U29" i="1"/>
  <c r="U27" i="1"/>
  <c r="U26" i="1"/>
  <c r="U25" i="1"/>
  <c r="U20" i="1"/>
  <c r="U76" i="1"/>
  <c r="U18" i="1"/>
  <c r="U72" i="1"/>
  <c r="U15" i="1"/>
  <c r="U14" i="1"/>
  <c r="U10" i="1"/>
  <c r="U9" i="1"/>
  <c r="U63" i="1"/>
  <c r="U6" i="1"/>
  <c r="U5" i="1"/>
  <c r="U4" i="1"/>
  <c r="U48" i="1"/>
  <c r="U45" i="1"/>
  <c r="U40" i="1"/>
  <c r="U38" i="1"/>
  <c r="U37" i="1"/>
  <c r="U22" i="1"/>
  <c r="T2" i="1" l="1"/>
  <c r="U2" i="1"/>
</calcChain>
</file>

<file path=xl/sharedStrings.xml><?xml version="1.0" encoding="utf-8"?>
<sst xmlns="http://schemas.openxmlformats.org/spreadsheetml/2006/main" count="874" uniqueCount="316">
  <si>
    <t>Title</t>
  </si>
  <si>
    <t>Date</t>
  </si>
  <si>
    <t>Author</t>
  </si>
  <si>
    <t>Op-ed or column</t>
  </si>
  <si>
    <t>LTE</t>
  </si>
  <si>
    <t>Editorial</t>
  </si>
  <si>
    <t>Affilation</t>
  </si>
  <si>
    <t>Accurate</t>
  </si>
  <si>
    <t>Misleading</t>
  </si>
  <si>
    <t>Neutral</t>
  </si>
  <si>
    <t>The Campaign's Stupid Moment</t>
  </si>
  <si>
    <t>Harold Jenkins</t>
  </si>
  <si>
    <t>WSJ</t>
  </si>
  <si>
    <t>X</t>
  </si>
  <si>
    <t>McCain—who infuriated Republicans with his serial promotion of Democratic priorities, like the McCain-Feingold campaign law and the McCain-Lieberman climate change bill.</t>
  </si>
  <si>
    <t>N</t>
  </si>
  <si>
    <t>Y</t>
  </si>
  <si>
    <t>?</t>
  </si>
  <si>
    <t>Recurring Power Outages as a Metaphor, but for What?</t>
  </si>
  <si>
    <t>David Tillotson</t>
  </si>
  <si>
    <t>Reader</t>
  </si>
  <si>
    <t>And in the little over two years that we've had the solar panels, we have reduced our household contribution to carbon in the atmosphere by more than 10 tons. This is a more accurate picture of the green-energy future.</t>
  </si>
  <si>
    <t>Mr. Moore has pretty much summed up the situation concerning coal, natural gas and oil. The greenies and the present administration they elected must have skipped physics and math classes during their education. One should look at the number of joules in low-cost fuels and compare that to joules hitting a square meter from solar energy or wind power. We saw solar and wind power on farms in Africa and New Zealand, but they were in very isolated areas with no better recourse for energy. Oh, by the way, the administration has cut funds for fusion research, which is like shooting ourselves in the foot.</t>
  </si>
  <si>
    <t>Loren Lund</t>
  </si>
  <si>
    <t>Clifford King</t>
  </si>
  <si>
    <t>When we concluded our trip, we returned to our home, our gas-fueled cars, electricity and even our Xbox. But we also returned with a belief that our earth's resources are limited, and we should take reasonable steps to conserve and protect our planet. We are not part of a "green group," nor are we "global-warming alarmists." Living outside for a few weeks each year has caused us to develop an appreciation for our environment and a concern for the forces that threaten it. We have become more concerned about the sustainability of our planet's resources, and we have become more suspect of practices that put our water, air and food sources at risk. Our family has learned that we can grow by living for a few days—or even a few weeks—without electricity.</t>
  </si>
  <si>
    <t>His problem was caused by his total dependence on electricity made from fossil energy sources with an obsolete, centralized electricity production and distribution system. American entrepreneurs and engineers know how to solve this problem. Unfortunately, obsolete government and utility policies defended by conservative politicians are stifling innovation and hindering progress.</t>
  </si>
  <si>
    <t>David Bruderly</t>
  </si>
  <si>
    <t>x</t>
  </si>
  <si>
    <t>The Price of Green Virtue</t>
  </si>
  <si>
    <t>The first study—sponsored by the California Manufacturers and Technology Association, whose members employ 1.2 million residents—estimates the price tag for three major new regulations associated with the law: cap-and-trade taxes on carbon emissions, a "low carbon fuel standard," and a stringent 33% renewable mandate for electricity production. Together these policies raise energy costs and are expected to reduce state GDP by between 3.5% and 8.9% by 2020.</t>
  </si>
  <si>
    <t>When the Moore Family Lost Power</t>
  </si>
  <si>
    <t>Stephen Moore</t>
  </si>
  <si>
    <t>Sure, I explained to my three children, we're miserable, but look at the bright side: Think how much we've reduced our carbon footprint! Consider it a life lesson in what it means to live green... But that doesn't stop a global-warming alarmists like James Hansen, a lead scientist at NASA, from likening trains carrying coal to the German "death trains" that transported the Jews to Nazi concentration camps.</t>
  </si>
  <si>
    <t>editorial board</t>
  </si>
  <si>
    <t>He Knows Why We Fight</t>
  </si>
  <si>
    <t>A shorthand he uses is "follow the sacred"—and not in a good way. "Follow the sacred and there you will find a circle of motivated ignorance." Today's political parties are most hysterical, he says, on the issues they "sacralize." For the right, it's taxes. For the left, the sacred issues were race and gender but are becoming global warming and gay marriage...Mr. Haidt is similarly tentative in spelling out his thoughts on global warming. The threat is real, he suspects, and perhaps serious. "But the left is now embracing this as their sacred issue, which guarantees that there will be frequent exaggerations and minor—I don't want to call it fudging of data—but there will be frequent mini-scandals. Because it's a moral crusade, the left is going to have difficulty thinking clearly about what to do."</t>
  </si>
  <si>
    <t>The Betrayal of Art By Artist-Vandals</t>
  </si>
  <si>
    <t>Eric Felten</t>
  </si>
  <si>
    <t>Another painting is likened to the work of "Georgia O'Keefe" [sic] and Vincent van Gogh. Oh, and don't forget the canvas featuring "lily pads floating on scorched waters" with its "environmentalist commentary on global warming."</t>
  </si>
  <si>
    <t>Helping the Poorest, Climate Change and Capitalism</t>
  </si>
  <si>
    <t>Climate change, on the other hand, is the classic global commons issue. Earth's climate affects all nations, and international cooperation is required to solve it. This is a clear example of the U.N.'s purpose. Although Mr. Lomborg acknowledges global warming to be a concern, he has lost sight of what's at stake here: the immediate challenge of reducing carbon emissions to stabilize a worsening global situation. Some estimates assign only about a 50% probability of achieving the U.N. participants' goal of limiting temperature rise to less than a two-degree Celsius increase by midcentury. Left unchecked, scientists project that rising temperatures will further intensify climate disruptions and lead to population displacements, with economic consequences for both developing and developed nations.</t>
  </si>
  <si>
    <t>Mark Mullinix</t>
  </si>
  <si>
    <t xml:space="preserve">As he notes, today's most lethal pollutants aren't industrial greenhouse gases but rather preindustrial dangers still prominent in developing countries, like "inhaling smoke from inefficient and dirty fuels such as dried animal dung, crop residues and wood." </t>
  </si>
  <si>
    <t>Donald J. Boudreaux</t>
  </si>
  <si>
    <t>George Mason University</t>
  </si>
  <si>
    <t xml:space="preserve">N </t>
  </si>
  <si>
    <t>Feel-Good Environmentalism at the U.N.</t>
  </si>
  <si>
    <t>Bjorn Lomborg</t>
  </si>
  <si>
    <t>Even an extremely ambitious climate policy—aiming to cut global carbon-dioxide emissions by 50% below 1990s levels—would entail enormous costs but save very few lives. Inexpensive policy changes, however, could virtually eliminate pollution-related deaths, which are so much more numerous than global warming-related ones.  Why then, do U.N. elites focus all their efforts on a feeble attempt to assist one person before successfully preventing 210 deaths? Because global warming feels more important—more hip. The majority of people in wealthy countries have lived their entire lives with clean air, clean water and electricity supplied through a grid. Air and water pollution is just old hat.</t>
  </si>
  <si>
    <t>The Natural Gas Skeptic</t>
  </si>
  <si>
    <t>Joseph Rago</t>
  </si>
  <si>
    <t>In theory, liberals want to phase out fossil fuels in the name of climate change. In theory, conservatives oppose subsidies for renewables, unless they like ethanol, but then they also support subsidies for nuclear and often oil and gas. And in practice, both political parties tend to dump ideology and support whatever status quo energy sources predominate in their home districts.</t>
  </si>
  <si>
    <t>Renewable Energy and Data Centers</t>
  </si>
  <si>
    <t>Gary Cook</t>
  </si>
  <si>
    <t>Greenpeace</t>
  </si>
  <si>
    <t>The biggest, most profitable tech companies in the world want to power their data centers with renewable energy because it's smart business. They understand the need to rid their energy supply chain of fossil fuels that poison communities and cause climate change.</t>
  </si>
  <si>
    <t>Europe's Green Energy Suicide</t>
  </si>
  <si>
    <t>Rael Jean Isaac</t>
  </si>
  <si>
    <t>Heartland Institute</t>
  </si>
  <si>
    <t>Unless Europe radically rethinks its obsession with carbon-dioxide emissions and the anti-fossil fuel energy policies that flow from it, growth is likely to remain elusive...Evidence mounts daily that man-made global warming is a phony apocalypse, but its effect in depressing living standards is all too real.</t>
  </si>
  <si>
    <t>y</t>
  </si>
  <si>
    <t>The Great Human-Rights Reversal</t>
  </si>
  <si>
    <t>Daniel Henninger</t>
  </si>
  <si>
    <t>The official formulation of the left's revision of human rights came two months into the Obama presidency, with Secretary of State Hillary Clinton's widely noted comment in Beijing that the new administration would be going in a different direction: "Our pressing on those issues [human rights] can't interfere with the global economic crisis, the global climate change crisis and the security crisis." Human-rights groups went ballistic, perhaps on hearing their cause would compete for the president's time with the "global climate change crisis." Whether Iran, Libya or China, human rights as understood for a generation was on the back burner, with the heat off...Liberals discomfited by this will have to come to terms with the fact that it will take a different kind of Democratic presidency to alter their party's stated equivalence between human-rights aspirants and climate change.</t>
  </si>
  <si>
    <t>It's Over. What Have We Learned?</t>
  </si>
  <si>
    <t>Peggy Noonan</t>
  </si>
  <si>
    <t>Jon Huntsman was hobbled because he didn't seem to identify on any level with Republicans on the ground, or particularly like them. Voters don't take to you when they know you don't take to them. Sarcastic tweets about global warming were not the beginning of his campaign, but the end.</t>
  </si>
  <si>
    <t>One More Round in Tennessee on Science and Religion</t>
  </si>
  <si>
    <t>Thanks to legislators like Tennessee state Rep. Bill Dunn, who sees global warming and evolution as "controversial," thousands of students will be ill-equipped with the scientific knowledge necessary to pursue degrees in biology and chemistry without a grounding in evolutionary theory. Last time I checked, students learned about science in school and religion in church. Let's keep it that way.</t>
  </si>
  <si>
    <t>Roy Speckhardt</t>
  </si>
  <si>
    <t>American Humanist Association</t>
  </si>
  <si>
    <t>4/10/212</t>
  </si>
  <si>
    <t>The Ideology of Catastrophe</t>
  </si>
  <si>
    <t>Pascal Bruckner</t>
  </si>
  <si>
    <t>My point is not to minimize our dangers. Rather, it is to understand why apocalyptic fear has gripped so many of our leaders, scientists and intellectuals, who insist on reasoning and arguing as though they were following the scripts of mediocre Hollywood disaster movies....The fear becomes a self-fulfilling prophecy, with the press reporting, as though it were a surprise, that young people are haunted by the very concerns about global warming that the media continually broadcast. As in an echo chamber, opinion polls reflect the views promulgated by the media.</t>
  </si>
  <si>
    <t>California Declares War on Suburbia</t>
  </si>
  <si>
    <t>Wendell Cox</t>
  </si>
  <si>
    <t>a transportation consultant, served three terms on the Los Angeles County Transportation Commission under the late Mayor Tom Bradley.</t>
  </si>
  <si>
    <t>The campaign against suburbia is the result of laws passed in 2006 (the Global Warming Solutions Act) to reduce greenhouse gas emissions and in 2008 (the Sustainable Communities and Climate Protection Act) on urban planning. California's war on suburbia is unnecessary, even considering the state's lofty climate-change goals. For example, a 2007 report by McKinsey, co-sponsored by the Environmental Defense Fund and the Natural Resources Defense Council, concluded that substantial greenhouse gas emissions reductions could be achieved while "traveling the same mileage" and without denser urban housing. The report recommended cost-effective strategies such as improved vehicle economy, improving the carbon efficiency of residential and commercial buildings, upgrading coal-fired electricity plants, and converting more electricity production to natural gas.</t>
  </si>
  <si>
    <t>The Anti-American Nobel Peace Prize</t>
  </si>
  <si>
    <t>Jay Nordlinger</t>
  </si>
  <si>
    <t>National Review</t>
  </si>
  <si>
    <t>Two years later, it was Al Gore's turn and that of another U.N. agency, the Intergovernmental Panel on Climate Change. Once more, Chairman Mjøs denied that the committee was kicking anyone in the leg. Once more, many doubted him. President Bush was anathema to the environmental left, as to the left at large.In a quasi-official history, "The Nobel Peace Prize," three Norwegian historians write, "The Committee hoped the prestige that comes with the Peace Prize would give Gore an even greater standing in the media and strengthen the Democrats' fight for a new, eco-friendly USA."</t>
  </si>
  <si>
    <t>Global Warming Models Are Wrong Again</t>
  </si>
  <si>
    <t>William Happer</t>
  </si>
  <si>
    <t>contrarian</t>
  </si>
  <si>
    <t>The lack of any statistically significant warming for over a decade has made it more difficult for the United Nations Intergovernmental Panel on Climate Change (IPCC) and its supporters to demonize the atmospheric gas CO2 which is released when fossil fuels are burned. The burning of fossil fuels has been one reason for an increase of CO2 levels in the atmosphere to around 395 ppm (or parts per million), up from preindustrial levels of about 280 ppm. CO2 is not a pollutant. Life on earth flourished for hundreds of millions of years at much higher CO2 levels than we see today. Increasing CO2 levels will be a net benefit because cultivated plants grow better and are more resistant to drought at higher CO2 levels, and because warming and other supposedly harmful effects of CO2 have been greatly exaggerated. Nations with affordable energy from fossil fuels are more prosperous and healthy than those without.</t>
  </si>
  <si>
    <t xml:space="preserve">There is even climate change. "Winter Is Coming" is the theme for the series' second season. Literally, it refers to a weather cycle in the story's world, which historically has meant years of uninterrupted summer followed inevitably by years of snow, bitter cold and unabating darkness. But a metaphorical chill is already in the air. </t>
  </si>
  <si>
    <t>Nancy DeWolfe Smith</t>
  </si>
  <si>
    <t>NOTES</t>
  </si>
  <si>
    <t>IRRELEVANT</t>
  </si>
  <si>
    <t>Climate Wars Continue With More Heat Than Light</t>
  </si>
  <si>
    <t>Michael Mann</t>
  </si>
  <si>
    <t>Penn State</t>
  </si>
  <si>
    <t>For instance, Ms. Jolis labeled me "anti-carbon" in an attempt to politically pigeonhole my story. For the record, it would be difficult for any scientist to be against an element in the periodic table.</t>
  </si>
  <si>
    <t>I hope that Michael Mann insisted that his book only be offered electronically.</t>
  </si>
  <si>
    <t>Todd Johnson</t>
  </si>
  <si>
    <t>reader</t>
  </si>
  <si>
    <t>Bright Lights in Warsaw</t>
  </si>
  <si>
    <t>Mr. Korolec says he's drawing support among other former Eastern bloc countries, though so far only Warsaw has stuck its neck out. The better news is that even Britain is pushing for one of Mr. Korolec's ideas, which is that any new carbon-cutting targets should be "technology neutral" and leave the door open for nuclear power. Maybe Mr. Davey has awakened to the fact that Europeans will still want electricity in 2050.</t>
  </si>
  <si>
    <t>How to Avoid a Wind and Solar Trade War</t>
  </si>
  <si>
    <t>Matthew Slaughter</t>
  </si>
  <si>
    <t>professor and associate dean at the Tuck School of Business at Dartmouth. From 2005 to 2007, he served as a member on the Council of Economic Advisers.</t>
  </si>
  <si>
    <t>Whether concerned about a destructive trade war or unpredictable climate change, leaders in both countries should now pause to ponder what is written on the back of their iPads and iPhones: "Designed by Apple in California, Assembled in China."...Durban, Cancun, Copenhagen: The three most recent United Nations climate-change meetings all ended with claims of historic breakthroughs not matched with tangible policy action. The world should strive to sign a CTA at the next U.N. climate meeting in Qatar in December.</t>
  </si>
  <si>
    <t>Newt Is Right About Gas Prices</t>
  </si>
  <si>
    <t>In 2008, both parties nominated climate warriors for president, and both parties at times have favored dramatically increased fuel-mileage mandates, which imply higher gas prices unless Washington intends auto makers to go broke selling vehicles consumers don't want...The Jevons Paradox is named for a British economist of the 19th century. It holds that, when a resource is used more efficiently, its consumption increases rather than decreases. Thus our Priuses cover more miles than we ever drove our '68 Impalas. We live farther from town, in bigger houses (with bigger furnaces). More energy is consumed to deliver to our far-flung exurbs the goods and services we desire.</t>
  </si>
  <si>
    <t>Notable &amp; Quotable</t>
  </si>
  <si>
    <t>We are in the middle of what you might call a global warming bubble. It is a failure of the global warming theory itself and of the credibility of its advocates, but also a failure of the various "green energy" schemes proposed as a substitute for fossil fuels.</t>
  </si>
  <si>
    <t xml:space="preserve">Robert Tracinski </t>
  </si>
  <si>
    <t>Real Clear Markets</t>
  </si>
  <si>
    <t xml:space="preserve">Matt Ridley </t>
  </si>
  <si>
    <t>Global Warming Policy Foundation</t>
  </si>
  <si>
    <t>To the nearest whole number, the percentage of the world's energy that comes from wind turbines today is: zero. Despite the regressive subsidy (pushing pensioners into fuel poverty while improving the wine cellars of grand estates), despite tearing rural communities apart, killing jobs, despoiling views, erecting pylons, felling forests, killing bats and eagles, causing industrial accidents, clogging motorways, polluting lakes in Inner Mongolia with the toxic and radioactive tailings from refining neodymium, a ton of which is in the average turbine—despite all this, the total energy generated each day by wind has yet to reach half a per cent worldwide.</t>
  </si>
  <si>
    <t>The Not-So-Vast Conspiracy</t>
  </si>
  <si>
    <t>As for "the largest international scientific conference of skeptics," Heartland will, according to the documents, spend all of $388,000 this year on the Nongovernmental International Panel on Climate Change. That's against the $6.5 million that the U.N. Intergovernmental Panel on Climate Change costs Western taxpayers annually, and the $2.6 billion the White House wants to spend next year on research into "the global changes that have resulted primarily from global over-dependence on fossil fuels."</t>
  </si>
  <si>
    <t>China and America: A Profitable Partnership</t>
  </si>
  <si>
    <t>Tung Chee Hwa</t>
  </si>
  <si>
    <t>Today, whether the subject is nonproliferation of nuclear weapons, energy security, climate change, global economic recovery or financial stability, China and the U.S. have a common interest in working together on these and other transnational challenges.</t>
  </si>
  <si>
    <t>Mr. Tung is founding chairman of the China-United States Exchange Foundation, and vice chairman of the National Committee of the Chinese People's Political Consultative Conference (CPPCC).</t>
  </si>
  <si>
    <t>The Anthropogenic Climate-Change Debate Continues</t>
  </si>
  <si>
    <t>Peter Wilson</t>
  </si>
  <si>
    <t>The political decision to undertake a massive and destructive decarbonization of the world's economy isn't something that should be left to climate scientists who stand to gain power, money and prestige.</t>
  </si>
  <si>
    <t>The letter from Kevin Trenberth and his colleagues is straight out of the Saul Alinsky playbook: Marginalize your opponents by demeaning them ("dentists practicing cardiology"); state your position without definitive support ("observations show unequivocally" and computer models show); explain away statements that compromise your position by claiming they were taken out of context; restate your position in such a manner that it looks as if the issue is settled, even when it isn't ("the science is clear: The world is heating up and humans are primarily responsible") and then restate it again because if you say it often enough, people just might believe it ("climate change is real and human caused"); and, finally; call for federal funding to remedy the apparent impending crisis ("investing in the transition to a low-carbon economy . . . [is] just what the doctor ordered"). No thanks. I'm glad we got a second opinion, even if it was from a dentist.</t>
  </si>
  <si>
    <t>David Preston</t>
  </si>
  <si>
    <t>Kevin Trenberth writes that climate change is real and human caused. Even if this were true, the global-warming argument rests and falls on a much broader set of assumptions: quantitatively serious global warming is in fact taking place and will continue to take place; global warming is a bad thing; it is entirely or mostly human caused; it is within "our" (the U.S. and Western Europe but not India or China's) technological capabilities to substantially fix the problem; and, it can be fixed cost-effectively. Every one of these assumptions is very much open to questio, and if any one of them is answered in the negative, the whole global-warming enterprise falls apart.</t>
  </si>
  <si>
    <t>Irwin Romaner</t>
  </si>
  <si>
    <t>We are told once again that we must suspend critical reasoning and defer to the high priests of climate science. Only those whose careers, grants, tenure, opportunities to publish, etc., depend on the looming climate catastrophe can be trusted to opine on the subject. You'd think we'd learned something from Climategate but, sadly, arrogant orthodoxy has been with us forever. Ask Galileo. But Mr. Trenberth gives the game away when he pronounces that a transition to a low-carbon economy will drive decades of economic growth. Only climate scientists are qualified to opine on climate, but somehow they are also qualified to explain global economics and political strategy.</t>
  </si>
  <si>
    <t>Thomas Laurer</t>
  </si>
  <si>
    <t>Kevin Trenberth and 37 other scientists miss the point well made by Claude Allegre and 15 others in the Journal, which is that the rise in surface temperature is clearly below the values first forecast by the United Nations in 1990. The core (unsettled) issue in climate science is the "sensitivity" of temperature to carbon dioxide, and there are several independent lines of evidence, including the surface temperature history, that argue that it has been substantially overestimated. In global warming, it isn't the heat, it's the sensitivity.</t>
  </si>
  <si>
    <t>Patrick Michaels</t>
  </si>
  <si>
    <t>CATO</t>
  </si>
  <si>
    <t>The Trenberth letter is little more than an appeal to authority masquerading as a scientific argument. It casts no light, therefore, on the actual substance of the issues, particularly given the corruption of the peer-review process made clear by the East Anglia University emails. The most revealing sentence in the Trenberth letter is the statement that computer models show that smaller increases in surface temperatures are accompanied by warming "elsewhere in the climate system." Sorry, computer models do not "show" anything. They make predictions that must be tested against the evidence, which in the global-warming context is deeply problematic. Mr. Trenberth's models may be a magnet for government grants, but their usefulness for policy is far from clear.</t>
  </si>
  <si>
    <t>Benjamin Zycher</t>
  </si>
  <si>
    <t>American Enterprise Institute</t>
  </si>
  <si>
    <t>Whatever their views about climate change, few economists (outside the Obama administration) believe that constraining the use of fossil fuels will promote economic growth.</t>
  </si>
  <si>
    <t>readers</t>
  </si>
  <si>
    <t>Fred S. Hoffman</t>
  </si>
  <si>
    <t>American Physical Society Responds</t>
  </si>
  <si>
    <t>Robert L. Byer</t>
  </si>
  <si>
    <t>American Physical Society</t>
  </si>
  <si>
    <t>The APS statement is unequivocal. It notes that "global warming is occurring." And the commentary states that "while there are factors driving the natural variability of climate (e.g., volcanoes, solar variability, oceanic oscillations), no known natural mechanisms have been proposed that explain all of the observed warming in the past century." The statement does not declare, as the authors of the op-ed suggest, that the human contribution to climate change is incontrovertible.</t>
  </si>
  <si>
    <t>Check With Climate Scientists for Views on Climate</t>
  </si>
  <si>
    <t>Trenberth et al.</t>
  </si>
  <si>
    <t>Climate experts know that the long-term warming trend has not abated in the past decade. In fact, it was the warmest decade on record. Observations show unequivocally that our planet is getting hotter. And computer models have recently shown that during periods when there is a smaller increase of surface temperatures, warming is occurring elsewhere in the climate system, typically in the deep ocean. Such periods are a relatively common climate phenomenon, are consistent with our physical understanding of how the climate system works, and certainly do not invalidate our understanding of human-induced warming or the models used to simulate that warming.</t>
  </si>
  <si>
    <t>No Need to Panic About Global Warming</t>
  </si>
  <si>
    <t>Allegre et al.</t>
  </si>
  <si>
    <t>multiple</t>
  </si>
  <si>
    <t>A candidate for public office in any contemporary democracy may have to consider what, if anything, to do about "global warming." Candidates should understand that the oft-repeated claim that nearly all scientists demand that something dramatic be done to stop global warming is not true. In fact, a large and growing number of distinguished scientists and engineers do not agree that drastic actions on global warming are needed. In September, Nobel Prize-winning physicist Ivar Giaever, a supporter of President Obama in the last election, publicly resigned from the American Physical Society (APS) with a letter that begins: "I did not renew [my membership] because I cannot live with the [APS policy] statement: 'The evidence is incontrovertible: Global warming is occurring. If no mitigating actions are taken, significant disruptions in the Earth's physical and ecological systems, social systems, security and human health are likely to occur. We must reduce emissions of greenhouse gases beginning now.' In the APS it is OK to discuss whether the mass of the proton changes over time and how a multi-universe behaves, but the evidence of global warming is incontrovertible?" In spite of a multidecade international campaign to enforce the message that increasing amounts of the "pollutant" carbon dioxide will destroy civilization, large numbers of scientists, many very prominent, share the opinions of Dr. Giaever. And the number of scientific "heretics" is growing with each passing year. The reason is a collection of stubborn scientific facts. Perhaps the most inconvenient fact is the lack of global warming for well over 10 years now. This is known to the warming establishment, as one can see from the 2009 "Climategate" email of climate scientist Kevin Trenberth: "The fact is that we can't account for the lack of warming at the moment and it is a travesty that we can't." But the warming is only missing if one believes computer models where so-called feedbacks involving water vapor and clouds greatly amplify the small effect of CO2. The lack of warming for more than a decade—indeed, the smaller-than-predicted warming over the 22 years since the U.N.'s Intergovernmental Panel on Climate Change (IPCC) began issuing projections—suggests that computer models have greatly exaggerated how much warming additional CO2 can cause. Faced with this embarrassment, those promoting alarm have shifted their drumbeat from warming to weather extremes, to enable anything unusual that happens in our chaotic climate to be ascribed to CO2. The fact is that CO2 is not a pollutant. CO2 is a colorless and odorless gas, exhaled at high concentrations by each of us, and a key component of the biosphere's life cycle. Plants do so much better with more CO2 that greenhouse operators often increase the CO2 concentrations by factors of three or four to get better growth. This is no surprise since plants and animals evolved when CO2 concentrations were about 10 times larger than they are today. Better plant varieties, chemical fertilizers and agricultural management contributed to the great increase in agricultural yields of the past century, but part of the increase almost certainly came from additional CO2 in the atmosphere. Although the number of publicly dissenting scientists is growing, many young scientists furtively say that while they also have serious doubts about the global-warming message, they are afraid to speak up for fear of not being promoted—or worse. They have good reason to worry. In 2003, Dr. Chris de Freitas, the editor of the journal Climate Research, dared to publish a peer-reviewed article with the politically incorrect (but factually correct) conclusion that the recent warming is not unusual in the context of climate changes over the past thousand years. The international warming establishment quickly mounted a determined campaign to have Dr. de Freitas removed from his editorial job and fired from his university position. Fortunately, Dr. de Freitas was able to keep his university job. This is not the way science is supposed to work, but we have seen it before—for example, in the frightening period when Trofim Lysenko hijacked biology in the Soviet Union. Soviet biologists who revealed that they believed in genes, which Lysenko maintained were a bourgeois fiction, were fired from their jobs. Many were sent to the gulag and some were condemned to death. Why is there so much passion about global warming, and why has the issue become so vexing that the American Physical Society, from which Dr. Giaever resigned a few months ago, refused the seemingly reasonable request by many of its members to remove the word "incontrovertible" from its description of a scientific issue? There are several reasons, but a good place to start is the old question "cui bono?" Or the modern update, "Follow the money." Alarmism over climate is of great benefit to many, providing government funding for academic research and a reason for government bureaucracies to grow. Alarmism also offers an excuse for governments to raise taxes, taxpayer-funded subsidies for businesses that understand how to work the political system, and a lure for big donations to charitable foundations promising to save the planet. Lysenko and his team lived very well, and they fiercely defended their dogma and the privileges it brought them. Speaking for many scientists and engineers who have looked carefully and independently at the science of climate, we have a message to any candidate for public office: There is no compelling scientific argument for drastic action to "decarbonize" the world's economy. Even if one accepts the inflated climate forecasts of the IPCC, aggressive greenhouse-gas control policies are not justified economically. A recent study of a wide variety of policy options by Yale economist William Nordhaus showed that nearly the highest benefit-to-cost ratio is achieved for a policy that allows 50 more years of economic growth unimpeded by greenhouse gas controls. This would be especially beneficial to the less-developed parts of the world that would like to share some of the same advantages of material well-being, health and life expectancy that the fully developed parts of the world enjoy now. Many other policy responses would have a negative return on investment. And it is likely that more CO2 and the modest warming that may come with it will be an overall benefit to the planet. If elected officials feel compelled to "do something" about climate, we recommend supporting the excellent scientists who are increasing our understanding of climate with well-designed instruments on satellites, in the oceans and on land, and in the analysis of observational data. The better we understand climate, the better we can cope with its ever-changing nature, which has complicated human life throughout history. However, much of the huge private and government investment in climate is badly in need of critical review. Every candidate should support rational measures to protect and improve our environment, but it makes no sense at all to back expensive programs that divert resources from real needs and are based on alarming but untenable claims of "incontrovertible" evidence.</t>
  </si>
  <si>
    <t>How Green Became Obama's Albatross</t>
  </si>
  <si>
    <t>Holman Jenkins</t>
  </si>
  <si>
    <t>Mr. Obama also seems enough of a free thinker to entertain the possibility at least that global warming theory may be wrong. In a telling exchange with interviewer Charlie Rose a few years ago, Al Gore was asked to describe the evidence of man's role in climate change. Each time Mr. Gore recurred to some version of a "consensus of scientists" or "the most respected scientists whose judgment I think is the best." The truth is, the theory may be popular, but the evidence has thus far eluded the tens of billions spent on climate science. The temperature data are so noisy that they reveal no pattern connecting rising CO2 in the industrial age with temperature trends. Some say because CO2 is a "greenhouse" gas, shut up, case closed. But the known relationship between carbon and climate doesn't actually indicate a big reason to worry...To produce worrisome scenarios, climate models must posit "feedbacks" that magnify the impact of CO2 by 300% to 500%. A cynic notices that these models became especially popular in the '90s, when measured warming exceeded what could be attributed to CO2, so new fudge was needed to preserve CO2 as the culprit. Mr. Gore is not smart (no matter what the Nobel committee thinks) whereas Mr. Obama is smart and all these things have likely occurred to him. But he's also a political operator and an acolyte of radical theorist Saul Alinksy. He understands politics as a matter of power, and democratic politics as a matter of powerful coalitions cultivated and maintained with self-interest (aka money, money, money).</t>
  </si>
  <si>
    <t>We Don't Need More Foreign Oil and Gas</t>
  </si>
  <si>
    <t>Tom Steyer and John Podesta</t>
  </si>
  <si>
    <t>Mr. Steyer is the founder of Farallon Capital Management LLC. Mr. Podesta, a former White House chief of staff for President Clinton, is chairman of the Center for American Progress.</t>
  </si>
  <si>
    <t>Such jobs provide a strong middle-class income to workers who have technical skills beyond high school but who lack a four-year college degree. What's more, U.S. clean-energy investment shows moral leadership, as we combine our advanced energy strategies with strong safeguards to protect our citizens and our planet from polluters and the worst impacts of global warming.</t>
  </si>
  <si>
    <t>Mayor 'McSchwinn,' Loveless in Seattle</t>
  </si>
  <si>
    <t>Matthew Kaminski</t>
  </si>
  <si>
    <t>WSJ editorial board</t>
  </si>
  <si>
    <t>The larger lesson here, if any, may be about behavioral politics. Seattleites say they want to save the planet from global warming, but in their personal lives they want safe streets and good schools even more. They also won't hand over their money to the state without good reason. As Democratic Councilman Tim Burgess deadpans, "even liberals like order and predictability" in their city government.</t>
  </si>
  <si>
    <t>William Tucker</t>
  </si>
  <si>
    <t>American Spectator</t>
  </si>
  <si>
    <t>Too many blue-collar and middle-class jobs have been sacrificed on the altar of carbon emissions and global warming.</t>
  </si>
  <si>
    <t>Huntsman Drops Out</t>
  </si>
  <si>
    <t>Yet his agenda never had a chance to resonate because he began his campaign by agreeing with the political left that Republicans have a "serious problem" because they are too often "antiscience" on such issues as global warming and evolution. Mr. Huntsman had a conservative record but often sounded while campaigning as if he didn't want to be associated with conservatives. This pleased the media because it reinforced their biases, but it naturally turned off GOP audiences.</t>
  </si>
  <si>
    <t>How Greenhouse Gases Function</t>
  </si>
  <si>
    <t>The Dec. 24 letter "Lack of Absolute Proof on Warming" from Doug Chapman contains an error. The role of greenhouse gases in the atmosphere has nothing at all to do with their molecular weights. What makes a greenhouse gas function in the role of warming the atmosphere is its ability to absorb infrared radiation, and this depends on the molecular vibrations of the molecule that allow the molecules to absorb and re-emit incident radiation. Carbon dioxide (molecular weight 44) is heavier than nitrogen (28) or oxygen (32), and those are the major gaseous components of the atmosphere, as Mr. Chapman rightly points out, but the lighter gases, water (18) or methane (16), also found in the atmosphere, are very much stronger infrared absorbers by virtue of their OH and CH chemical bonds, respectively. Methane is increasing slowly but carbon dioxide is still in greater concentration in the atmosphere and is more under control of mankind than methane (which results mainly from anaerobic decomposition of organic matter), hence that is where our focus should be in any argument as to what is causing global warming.</t>
  </si>
  <si>
    <t>Thoomas Spande</t>
  </si>
  <si>
    <t>Human activity cannot be ruled out as a contributing factor, but the most important reasons for the long-range warming and glacial cooling of the earth's climate seem to be astronomical and beyond human control (on the magnitude of earthquakes and volcanos).</t>
  </si>
  <si>
    <t>Evan Wright</t>
  </si>
  <si>
    <t>Lack of Absolute Proof on Warming</t>
  </si>
  <si>
    <t>Doug Chapman</t>
  </si>
  <si>
    <t>Bjorn Lomborg's suggestion that we look for adaptive steps to deal with environmental changes is common sense, whether or not man's activities cause these observed changes ("Global Warming and Adaptability," op-ed, Dec. 12). The real problem is the science, or lack of quality science, regardless of which side of the debate about the cause we find ourselves. This is because the warming problem drives us to find solutions to a cause that is not yet scientifically proven. Carbon in the form of CO2 is one of the heaviest molecules found in our atmosphere in such large quantities, though not the heaviest. It makes sense that molecules containing carbon (CO2 at about 390 parts per million or 0.039%) would absorb more heat then oxygen (21%) or nitrogen (78%), for example, since both are lighter than CO2. This fundamental idea gives rise to the hypothesis that carbon increases will cause an increase in our planet's average temperature by absorbing more heat from the sun. Scientists for years have documented changes observed in our environment that are clearly due to temperature changes, and they routinely suggest that the increase in carbon is the cause, without providing additional proof. All of these observations, and all of the temperature measurements, do not prove that the small increase in carbon in the atmosphere is the cause of these temperature changes. This is because alternative causes are not eliminated by simply making such statements. More importantly, since humans are a source of only a fraction of the carbon, we must ask: Will any effort to reduce our carbon contribution help? Also, how much and at what cost? Prof. Lomborg makes the statement, Do we "help the developing world by making drastic carbon cuts?" By saying that, he seems to be suggesting that humans are the cause of global warming. He might contact Prof. Henrik Svensmark, who is nearby at the Danish National Space Institute in Copenhagen, for other causes of climate changes. Dr. Svensmark has observed that sun spots help to control cloud cover on the earth and in this way more or less energy from the sun is absorbed into our atmosphere, causing warming and cooling cycles. This mechanism has little to do with the carbon changes in our atmosphere, and it is not man-made, nor can it be controllable by man. So we have two competing hypotheses to explain the past and future cycles of the earth's temperature. Which one is more effective or controlling must be the subject of our collective future research. Let us pause the effort to fix blame solely on carbon while we do more scientific research to correctly identify the mechanisms that cause atmospheric temperature cycles.</t>
  </si>
  <si>
    <t>Lisa Jackson's Power Play</t>
  </si>
  <si>
    <t>The so-called utility rule requires power plants to install "maximum achievable control technology" to reduce mercury emissions and other trace gases. But the true goal of the rule's 1,117 pages is to harm coal-fired power plants and force large parts of the fleet—the U.S. power system workhorse—to shut down in the name of climate change. The EPA figures the rule will cost $9.6 billion, which is a gross, deliberate underestimate.</t>
  </si>
  <si>
    <t>Mr. Branson, a longtime environmentalist, envisions using the satellites as a kind of celestial Earth-protector to monitor tree cutting in the Amazon, catch and identify ships illegally fishing, and test whether "global warming is a reality or not." (Mr. Branson is a believer in climate change, even if the U.S. still has "skeptics"—like "The Wall Street Journal," he quips.)</t>
  </si>
  <si>
    <t>Space: The Next Business Frontier</t>
  </si>
  <si>
    <t>Mary Kissel</t>
  </si>
  <si>
    <t>The Contrarians Have Better Data</t>
  </si>
  <si>
    <t>Lord Christopher Monckton</t>
  </si>
  <si>
    <t>Prof. Michael E. Mann writes ("Climate Contrarians Ignore Overwhelming Evidence,"Letters, Dec. 5) that his 1999 "hockey stick" graph "showed that average temperatures today are higher than they have been for at least the past 1,000 years." But Mr. Mann's paper only covered the northern hemisphere. It included the questionable use of annual bristlecone-pine tree rings for temperature reconstruction. Even then, it replaced some tree-ring data with estimates. Tree-ring series that showed a 20th-century uptick were given 390 times the weighting of other series, according to a 2005 study by Ross McKitrick, an environmental economist at the University of Guelph. Mr. Mann and his fellow Climategate emailers used what they called "Mann's Nature trick" to "hide" the mismatch between late-20th-century warming and the cooling the tree-rings showed. Meanwhile, Mr. Mann has often refused to supply programs and data to researchers wishing to verify his work. The 2006 Wegman report for the U.S. House of Representatives showed that many of the papers supporting Mr. Mann's results, which appeared shortly after Mr. McKitrick and his colleague Stephen McIntyre published their exposé of his graph, were written largely by Mr. Mann's associates and co-authors. The National Academy of Sciences did not, as Mr. Mann says, "affirm" his conclusions, for the data were insufficient. Papers by scientists from all over the world show the medieval warm period that Mr. Mann's work appeared to abolish was real, global and warmer than today. Mr. Mann's questionable result casts doubt on the scientific standards of the Climategate scientists and the U.N.'s Intergovernmental Panel on Climate Change.</t>
  </si>
  <si>
    <t>All the Hot Air in China</t>
  </si>
  <si>
    <t>Joseph Sternberg</t>
  </si>
  <si>
    <t>China made ripples earlier this month when its lead climate negotiator suggested that Beijing would be willing to strike a deal on carbon emissions. It hardly matters that this willingness won't kick in until at least 2020, which is one reason the U.N. conference on climate change held in Durban, South Africa, flopped last week. Those who care about such things (we aren't among them) are nonetheless parsing the outcome for signs of whether Beijing really is serious now...Those who are justifiably skeptical about man-made climate change might still allow that carbon usage is one indicator of overall economic efficiency. Beijing seems to recognize this, too, which is the real reason not to hold your breath for a climate deal.</t>
  </si>
  <si>
    <t>A Manifesto for Sustainable Capitalism</t>
  </si>
  <si>
    <t>Al Gore and David Blood</t>
  </si>
  <si>
    <t>Mr. Gore, chairman of Generation Investment Management, is a former vice president of the United States. Mr. Blood is managing partner of Generation Investment Management.</t>
  </si>
  <si>
    <t>The disruptive threats now facing the planet are extraordinary: climate change, water scarcity, poverty, disease, growing income inequality, urbanization, massive economic volatility and more. </t>
  </si>
  <si>
    <t>Global Warming Wash Out</t>
  </si>
  <si>
    <t>But U.N.-inspired causes and conferences, like comets tracing highly elliptical orbits, operate on their own momentum even when far from the sun. Which means that, at some point, global warming—like population control, the question of Quebec and other once trendy causes—is bound to be back. Let's hope it returns with more definitive evidence and less destructive remedies.</t>
  </si>
  <si>
    <t>Global Warming and Adaptability</t>
  </si>
  <si>
    <t>But even if such intractable issues could be magically resolved, any deal would have a negligible impact on climate. Even if we were to cut emissions by 50% below 1990-levels by 2050—an extremely unrealistic scenario—the difference in temperature would be less than 0.2 degrees Fahrenheit in 2050...The climate will continue changing throughout this century. And we do need to fix carbon emissions smartly through technological innovation. But if our concern is with saving lives and helping the planet's most vulnerable populations, then we need to focus first on how we can build more resilient, adaptable communities...It is worth noting that often these arguments are exaggerated for effect. Since Hurricane Katrina, the global accumulated cyclone energy index has declined to almost the lowest level since we started measuring such phenomena in the early 1970s. Global warming will probably make hurricanes slightly stronger but slightly less frequent, leaving the overall impact murky. What we can say clearly is that if we want to help New Orleans or other at-risk areas, cutting emissions will have virtually no impact for many decades. Bolstering hurricane defenses through improved levees and wetlands could, however, make a world of difference.</t>
  </si>
  <si>
    <t>If the Lights Go Out</t>
  </si>
  <si>
    <t>None of this is likely to happen because it would interfere with the larger Administration priority to kill as much coal power as rapidly as possible to serve the global warming agenda. But when the brownouts and cost-spikes occur, don't blame the utilities. Blame their regulator.</t>
  </si>
  <si>
    <t>Would that the shenanigans in "Brandwashed" were limited only to the sale of consumer goods. The unsettled science of global warming and the politics of class warfare prove that Mr. Lindstrom's patent-medicine approach to replacing solid scientific reason with knee-jerk notions of easy money is too giddy to resist. Misspending your own dollars on impulse purchases is an individual folly resulting in loss of your money; pseudo-scientific approaches to public policy that collectively prompt recession injure everyone. Which is more unfortunate?</t>
  </si>
  <si>
    <t>Brandwashing Our Politics and Economy</t>
  </si>
  <si>
    <t>Richard Walker</t>
  </si>
  <si>
    <t>Climate Contrarians Ignore Overwhelming Evidence</t>
  </si>
  <si>
    <t>Absolute Certainty Is Not Scientific</t>
  </si>
  <si>
    <t>Daniel Botkin</t>
  </si>
  <si>
    <t>Mr. Botkin, president of the Center for the Study of the Environment and professor emeritus at the University of California, Santa Barbara, is the author of the forthcoming "Discordant Harmonies: Ecology in a Changing World" (Oxford University Press).</t>
  </si>
  <si>
    <t>This belief in absolute certainty is fundamentally what has bothered me about the scientific debate over global warming in the 21st century, and I am hoping it will not characterize the discussions at the United Nations Climate Change Conference in Durban, South Africa, currently under way...I was also one of a small number of scientists—mainly ecologists, climatologists and meteorologists—who in the 1970s became concerned about the possibility of a human-induced global warming, based on then-new measurements. It seemed to be an important scientific problem, both as part of the beginning of a new science of global ecology and as a potentially major practical problem that nations would have to deal with. It did not seem to be something that should or would rise above standard science and become something that one had to choose sides in. But that's what has happened...Some scientists make "period, end of story" claims that human-induced global warming definitely, absolutely either is or isn't happening. For me, the extreme limit of this attitude was expressed by economist Paul Krugman, also a Nobel laureate, who wrote in his New York Times column in June, "Betraying the Planet" that "as I watched the deniers make their arguments, I couldn't help thinking that I was watching a form of treason—treason against the planet." What had begun as a true scientific question with possibly major practical implications had become accepted as an infallible belief (or if you're on the other side, an infallible disbelief), and any further questions were met, Joe-McCarthy style, "with me or agin me."...Not only is it poor science to claim absolute truth, but it also leads to the kind of destructive and distrustful debate we've had in last decade about global warming. The history of science and technology suggests that such absolutism on both sides of a scientific debate doesn't often lead to practical solutions...Let us hope that discussions about global warming can be more like the debates between those two brothers than between those who absolutely, completely agree with Paul Krugman and those who absolutely, completely disagree with him. How about a little agnosticism in our scientific assertions—and even, as with Richard Feynman, a little sense of humor so that we can laugh at our errors and move on? We should all remember that Feynman also said, "If you think that science is certain—well that's just an error on your part."</t>
  </si>
  <si>
    <t>The Great Global Warming Fizzle</t>
  </si>
  <si>
    <t>Bret Stephens</t>
  </si>
  <si>
    <t>Consider the case of global warming, another system of doomsaying prophecy and faith in things unseen….As with religion, it is presided over by a caste of spectacularly unattractive people pretending to an obscure form of knowledge that promises to make the seas retreat and the winds abate. As with religion, it comes with an elaborate list of virtues, vices and indulgences. As with religion, its claims are often non-falsifiable, hence the convenience of the term "climate change" when thermometers don't oblige the expected trend lines. As with religion, it is harsh toward skeptics, heretics and other "deniers." And as with religion, it is susceptible to the earthly temptations of money, power, politics, arrogance and deceit. This week, the conclave of global warming's cardinals are meeting in Durban, South Africa, for their 17th conference in as many years. The idea is to come up with a successor to the Kyoto Protocol, which is set to expire next year, and to require rich countries to pony up $100 billion a year to help poor countries cope with the alleged effects of climate change. This is said to be essential because in 2017 global warming becomes "catastrophic and irreversible," according to a recent report by the International Energy Agency. Yet a funny thing happened on the way to the climate apocalypse. Namely, the financial apocalypse....All this has been enough to put the Durban political agenda on hold for the time being. But religions don't die, and often thrive, when put to the political sidelines. A religion, when not physically extinguished, only dies when it loses faith in itself . That's where the Climategate emails come in. First released on the eve of the Copenhagen climate summit two years ago and recently updated by a fresh batch, the "hide the decline" emails were an endless source of fun and lurid fascination for those of us who had never been convinced by the global-warming thesis in the first place. But the real reason they mattered is that they introduced a note of caution into an enterprise whose motivating appeal resided in its increasingly frantic forecasts of catastrophe. Papers were withdrawn; source material re-examined. The Himalayan glaciers, it turned out, weren't going to melt in 30 years. Nobody can say for sure how high the seas are likely to rise—if much at all. Greenland isn't turning green. Florida isn't going anywhere. The reply global warming alarmists have made to these dislosures is that they did nothing to change the underlying science, and only improved it in particulars. So what to make of the U.N.'s latest supposedly authoritative report on extreme weather events, which is tinged with admissions of doubt and uncertainty? Oddly, the report has left climate activists stuttering with rage at what they call its "watered down" predictions. If nothing else, they understand that any belief system, particularly ones as young as global warming, cannot easily survive more than a few ounces of self-doubt Meanwhile, the world marches on. On Sunday, 2,232 days will have elapsed since a category 3 hurricane made landfall in the U.S., the longest period in more than a century that the U.S. has been spared a devastating storm. Great religions are wise enough to avoid marking down the exact date when the world comes to an end. Not so for the foolish religions. Expect Mayan cosmology to take a hit to its reputation when the world doesn't end on Dec. 21, 2012. Expect likewise when global warming turns out to be neither catastrophic nor irreversible come 2017.</t>
  </si>
  <si>
    <t>Climategate 2.0</t>
  </si>
  <si>
    <t>James Delingpole</t>
  </si>
  <si>
    <t>Spectator</t>
  </si>
  <si>
    <t>Is There Viable Policy On Energy and Jobs?</t>
  </si>
  <si>
    <t>Now, while lambasting Congress for not passing a jobs bill, the administration has decided to put 20,000 new private-sector jobs on hold for 15 months. Delaying the Keystone project will not reduce U.S. dependence on imported oil, preclude development of Canada's oil sands or have any meaningful impact on climate change. What it will do is tie our energy security closer to the government of Hugo Chávez than that of Prime Minister Stephen Harper while delaying economic recovery still further. What sort of policy is that?</t>
  </si>
  <si>
    <t>Richard Little</t>
  </si>
  <si>
    <t xml:space="preserve">Two years later the Intergovernmental Panel on Climate Change received a Nobel for using (bogus) data to help save the planet from global warming. </t>
  </si>
  <si>
    <t>Peter Phelan</t>
  </si>
  <si>
    <t>Let's Contemplate Some Nobel Peace Prize Absurdities</t>
  </si>
  <si>
    <t>The President's Venture Capitalist</t>
  </si>
  <si>
    <t xml:space="preserve">President Obama hired Mr. Chu as his chief venture capitalist, though his 1997 Nobel Prize in physics and work on climate change as the director of the Lawrence Berkeley National Laboratory suggested no special expertise in, say, financing start-ups. </t>
  </si>
  <si>
    <t>Congress Takes on Unilateral Europe</t>
  </si>
  <si>
    <t>The industry will face additional costs of between one and two billion euros next year depending on the price of the carbon permits, which isn't exactly pocket change in a business with ultra-tight margins. Mr. Cordle's analysis of a cap-and-trade scheme once mooted by the Obama Administration found that it would add 5% to airfares, cause a 3% decline in demand for tickets, and result in a 3% drop in air-industry employment, not counting the multiplier effects on the wider economy. The EU says its directive demonstrates its willingness to take a stand against global warming, never mind that airline CO2 accounts for only about 3% of industrial emissions globally. The likelier motive is that the EU would like the money and won't let quibbles over sovereignty or efficacy stand in its way. If the message sent by the House isn't getting through to Brussels, the Senate should introduce a companion bill to underscore American seriousness.</t>
  </si>
  <si>
    <t>California's New Green Tax</t>
  </si>
  <si>
    <t>It may be time for California to formally apply for membership in the European Union. Its taxing, borrowing and regulatory policies are already more in line with the southern tier of Euroland than with other U.S. states, and the Golden State has taken another lurch in the Euro-direction by becoming the first jurisdiction in the nation to adopt a full-scale cap-and-trade tax to combat global warming. The new taxes and regulations will require a nearly 30% reduction in carbon emissions from power plants, manufacturers, cars and trucks by 2020. This green tax was signed into law in 2006 by then-Governor Arnold Schwarzenegger when the state's economy was flying high. California was going to be the green role model for other states. Now no one believes that fantasy. Ten states in the Northeast entered a regional cap and trade compact to limit greenhouse gases in 2008, but that market is now dying if not dormant and states (recently New Jersey) are dropping out...The tragedy is that this economic harm is being inflicted for nothing but environmental symbolism. A single state's policies can't possibly alter the planet's temperature given the huge carbon footprint elsewhere, as even the CARB has acknowledged.</t>
  </si>
  <si>
    <t>Rep. Markey and the Obama administration were unable to realize their green-energy vision in 2009. He has been fighting for tighter government control over the energy sector since he got to Congress in the 1970s, in a battle against global climate change. The one constant in his nearly four-decade-long war is a desire to increase Washington's reach over the private sector and into our wallets.</t>
  </si>
  <si>
    <t>Adam Clark</t>
  </si>
  <si>
    <t>Markey Has Been Overselling Clean Energy for Years</t>
  </si>
  <si>
    <t>The Post-Global Warming World</t>
  </si>
  <si>
    <t>There is one very important distinction that needs to be made between global warming and quasicrystals. If Mr. Shechtman's discovery of quasicrystals had turned out to be incorrect, it would have had little effect on the future of life on planet earth. However, if it turns out that the current theory of global warming is correct the effects for mankind could be extremely serious, if not catastrophic.</t>
  </si>
  <si>
    <t>William B. Jones</t>
  </si>
  <si>
    <t>The Proof Lies in a Rigorous Proof</t>
  </si>
  <si>
    <t>The Temperature Really Is Rising</t>
  </si>
  <si>
    <t>He further states: "The recorded histories of lower atmosphere global temperatures do not support Mr. Orbach's contention." This is incorrect. While it is true that lower atmosphere global temperatures show substantial year-to-year variability (primarily from natural internal variability and volcanic forcing), it is also true that this variability is superimposed on a pronounced underlying warming signal. As shown recently by Benjamin Santer et al., one must average over at least 17 years of data to reduce annual (or even decadal) variabilities to detect overall trends. When this is done, Remote Sensing Systems v3.3 displays a consistent warming trend (from January 1980 to December 2010, 372 months) of 0.152 degrees Celsius per decade. A change over three decades of nearly 0.5 degrees C is large and can lead to significant changes in climatic conditions.</t>
  </si>
  <si>
    <t>Raymond Orbach</t>
  </si>
  <si>
    <t>Director, Energy Institute, University of Texas at Austin</t>
  </si>
  <si>
    <t>Five Truths About Climate Change</t>
  </si>
  <si>
    <t>Robert Bryce</t>
  </si>
  <si>
    <t>Manhattan Institute</t>
  </si>
  <si>
    <t>Regardless of whether it's getting hotter or colder—or both—we are going to need to produce a lot more energy in order to remain productive and comfortable...5) The science is not settled, not by a long shot. Last month, scientists at CERN, the prestigious high-energy physics lab in Switzerland, reported that neutrinos might—repeat, might—travel faster than the speed of light. If serious scientists can question Einstein's theory of relativity, then there must be room for debate about the workings and complexities of the Earth's atmosphere. Furthermore, even if we accept that carbon dioxide is bad, it's not clear exactly what we should do about it. In September, Tom Wigley of the National Center for Atmospheric Research in Boulder published a report that determined "switching from coal to natural gas would do little for global climate." Mr. Wigley found that the particulates put into the atmosphere by coal-fired power plants, "although detrimental to the environment, cool the planet by blocking incoming sunlight." If Mr. Wigley's right, then using sources that emit no particulates, like nuclear and natural gas, will not make a major difference in averting near-term changes in the climate caused by carbon dioxide. But then—and here's the part that most media outlets failed to discuss when reporting on the Wigley study—widespread use of renewables such as wind and solar won't help much, either. Will Happer, a professor of physics at Princeton and a skeptic about global climate change, recently wrote that the "contemporary 'climate crusade' has much in common with the medieval crusades." Indeed, politicians and pundits are hectored to adhere to the orthodoxy of the carbon-dioxide-is-the-only-climate-problem alarmists. And that orthodoxy prevails even though the most ardent alarmists have no credible plans to replace the hydrocarbons that now provide 87% of the world's energy. It's time to move the debate past the dogmatic view that carbon dioxide is evil and toward a world view that accepts the need for energy that is cheap, abundant and reliable.</t>
  </si>
  <si>
    <t>How refreshing it was to read Michio Kaku's "Has a Speeding Neutrino Really Overturned Einstein?" (op-ed, Sept. 26) on the scientific method, and from a real scientist, too. Mr. Kaku reviewed the stunning finding from CERN in Switzerland which, if true, destroys Albert Einstein's theory of relativity. The physicists at CERN found a neutrino traveling faster than the speed of light, an event not possible under relativity theory. Mr. Kaku's response is to do it again and again and again, and have others replicate it in laboratories around the world under the same experimental conditions used by CERN scientists. He does not seek a consensus from other physicists. Scientists are obliged to affirm the null hypothesis. Until proven otherwise by multiple studies over many years, the CERN finding must be considered either a false result caused by a flaw in the methodology or a random event incapable of replication. What a contrast to the pseudoscience promoted by the consensus-driven global-warming crowd.</t>
  </si>
  <si>
    <t>Let's Let Rigorous Science Prevail</t>
  </si>
  <si>
    <t>J. E. Murray</t>
  </si>
  <si>
    <t>Amateur Hour at the White House</t>
  </si>
  <si>
    <t>It could have been even worse. Some staffers advised him—this was just after the American economy lost almost 600,000 jobs in one month—that he should focus on global warming.</t>
  </si>
  <si>
    <t>Mr. Yergin's article puts an end to M. King Hubbert's peak-oil specter. There is and will be plenty of oil. There is an elephant in the room, however. By utilizing that oil we will hasten destructive global climate change.</t>
  </si>
  <si>
    <t>Mr. Yergin Is Too Optimistic About the Availability of Oil</t>
  </si>
  <si>
    <t>Gerald Peterson</t>
  </si>
  <si>
    <t>Supportive</t>
  </si>
  <si>
    <t>Against</t>
  </si>
  <si>
    <t>'High School Physics'</t>
  </si>
  <si>
    <t>Other dissenters include Stanford University physicist and Nobelist Robert B. Laughlin, deceased green revolution icon and Nobelist Norman Borlaug, Princeton physicist William Happer and World Federation of Scientists President Antonino Zichichi. Our point is not that all of these men agree on climate change, much less mankind's contribution to it, only that to one degree or another they maintain an open mind about warming or what to do about it. One of the least savory traits of climate-change advocates is how they've tried to bully anyone who keeps an open mind. This is true of many political projects, but it is or ought to be anathema to the scientific method. With the cap-and-trade movement stymied, Mr. Gore and the climate clan have become even more arch in their dismissals of anyone who disagrees. Readers can decide who they'd rather study physics with—Professor Giaever, or Mr. Gore's list of politically certified instructors.</t>
  </si>
  <si>
    <t>Cosmic Rays, Cloud Influences and Climate Change</t>
  </si>
  <si>
    <t>Anne Jolis's "The Other Climate Theory" (op-ed, Sept. 7) is a welcome message of realism on climate. Painful changes in the U.S. economy are being justified by the mantra that the earth's climate is dictated by CO2 in the atmosphere; elaborate computer models assert that doubling CO2 concentrations will warm the earth by an intolerable three or four degrees Celsius, or even more. This is contrary to straightforward theoretical estimates and empirical observations, indicating that the direct warming potential of CO2 is only about one degree Celsius, which would most likely be a benefit to world. The recent European Organization for Nuclear Research (CERN) experiments, discussed by Ms. Jolis, support extensive observational evidence that cosmic rays reaching the earth's surface have a large influence on climate. Additional important climate drivers include complicated fluctuations of major oceanic currents and volcanic eruptions. Even if we could hold CO2 levels fixed, the climate would continue to change because of other influences. In a time of serious world problems, wasteful expenditures justified by nonproblems like CO2 make no sense.</t>
  </si>
  <si>
    <t>Ms. Jolis's stated objective is to examine the causes associated with climate change. As such, the issue that should be addressed relates to changes in cosmic-ray intensity: i.e., assuming cosmic rays do influence clouds, have cosmic-ray intensities changed during the time when global atmospheric temperatures have changed? Numerous measurements show that global atmospheric temperatures have been increasing since 1980 and continue to increase to this day. Cosmic-ray data over a range of years containing this period is shown at http://cr0.izmiran.rssi.ru/clmx/main.htm. There has been no significant change in cosmic-ray intensity over the same period in which we have seen the increase in global temperatures. The issue for climate change is not whether cosmic rays influence clouds, the issue is whether cosmic-ray intensities have changed during the years when global atmospheric temperatures have changed. They have not.</t>
  </si>
  <si>
    <t>Director, Energy Institute, The University of Texas at Austin</t>
  </si>
  <si>
    <t>It is important for readers to understand that the U.N.'s Intergovernmental Panel on Climate Change (IPCC), as well as many other organizations invested in the idea that humans are the major cause of late 20th-century climate change, have never been seriously interested in pursuing natural causes of climate change. Since inception, the IPCC has been nearly totally preoccupied with trying to make the case for strong anthropogenic global warming (AGW), primarily via CO2 emissions. This has led to biases and distortions of the scientific process, and the "tribal behavior" by climate scientists that we have seen in a variety of contexts, e.g., the Climategate emails and IPCC report "errors." The real scientific climate debate has been taken up by the so-called skeptics as they have searched to understand the underlying causes of climate change, including both natural and anthropogenic sources. In fact, there are not one but two roughly defined schools of thought. All agree that AGW is far smaller than the IPCC claims, and there exists a substantial body of empirical evidence to support this. However, one school holds that the predominate influences arise from astronomical sources, such as the cosmic-ray mechanism. The other school believes that the earth is quite capable of changing its climate quickly and significantly via its own unforced chaotic variations. This debate among skeptics has proceeded under the media's radar screen.</t>
  </si>
  <si>
    <t>Roger Cohen</t>
  </si>
  <si>
    <t>PhD</t>
  </si>
  <si>
    <t>Climate science has not yet established how much clouds impact climate—there is even debate about whether clouds warm or cool the earth—or to what extent clouds have fluctuated over the last, you pick it, 20, 50, 100, 1,000 years, or the specific ways in which clouds interact with solar input (i.e., how much they reflect back into space). It is all but acknowledged (climate scientists on the global-warming government-funding bandwagon have a hard time acknowledging anything that could undermine their beliefs) that because of these uncertainties about clouds, all climate models do a terrible job modeling how clouds impact climate. Change the assumptions about the amount of clouds or how they impact global temperatures by more than 1% and you can completely explain all global warming (and cooling). Politicians who believe that the more government can control what we do in our daily lives, the better those daily lives will be, see man-made global warming as the ultimate tool for such control. Thus, they are more than happy to fund scientists who support that viewpoint. Let's see how robust the funding for the CERN CLOUD experiment is going forward.</t>
  </si>
  <si>
    <t>John Miller</t>
  </si>
  <si>
    <t>The cosmic-ray theory is also discussed in the landmark book "Heaven and Earth—Global Warming, the Missing Science" (2009) by Prof. Ian Plimer of the University of Adelaide, Australia. Prof. Plimer's work was so profound as to become the primary enabler for the recent defeat of a climate-change bill in the Australian legislature. It is long past time for the EPA's management to follow the strong recommendation of its own National Center for Environmental Economics scientists who, in a very comprehensive internal report to management (March 2009), were highly critical of claims regarding the worth of the IPCC climate models. Their urgent, but ignored, plea was for the EPA to undertake its own independent assessment of whether or not human activity influences climate.</t>
  </si>
  <si>
    <t>Chuck Wikerson</t>
  </si>
  <si>
    <t>There is, however, plenty of talk about how the threat of terrorism has been overhyped, or how America's efforts against terrorists have been a costly distraction from the challenges of a rising China or the faltering economy or global warming or any other crisis, real or hypothetical, that supposedly demands our single-minded focus.</t>
  </si>
  <si>
    <t>The 9/11 Decade</t>
  </si>
  <si>
    <t>Obama's Jobs Speech: An Early Draft</t>
  </si>
  <si>
    <t>columnist</t>
  </si>
  <si>
    <t>One on which we've made less progress is the displacement of fossil fuels in favor of "green energy," at much higher cost. Accompanying this shibboleth are related shibboleths—about "energy independence," about "global warming"—that, like all shibboleths, are impervious to examination.</t>
  </si>
  <si>
    <t>The Other Climate Theory</t>
  </si>
  <si>
    <t>Anne Jolis</t>
  </si>
  <si>
    <t>In April 1990, Al Gore published an open letter in the New York Times "To Skeptics on Global Warming" in which he compared them to medieval flat-Earthers. He soon became vice president and his conviction that climate change was dominated by man-made emissions went mainstream. Western governments embarked on a new era of anti-emission regulation and poured billions into research that might justify it. As far as the average Western politician was concerned, the debate was over. But a few physicists weren't worrying about Al Gore in the 1990s. They were theorizing about another possible factor in climate change: charged subatomic particles from outer space, or "cosmic rays," whose atmospheric levels appear to rise and fall with the weakness or strength of solar winds that deflect them from the earth. These shifts might significantly impact the type and quantity of clouds covering the earth, providing a clue to one of the least-understood but most important questions about climate. Heavenly bodies might be driving long-term weather trends. The theory has now moved from the corners of climate skepticism to the center of the physical-science universe: the European Organization for Nuclear Research, also known as CERN. At the Franco-Swiss home of the world's most powerful particle accelerator, scientists have been shooting simulated cosmic rays into a cloud chamber to isolate and measure their contribution to cloud formation. CERN's researchers reported last month that in the conditions they've observed so far, these rays appear to be enhancing the formation rates of pre-cloud seeds by up to a factor of 10. Current climate models do not consider any impact of cosmic rays on clouds. Scientists have been speculating on the relationship among cosmic rays, solar activity and clouds since at least the 1970s. But the notion didn't get a workout until 1995, when Danish physicist Henrik Svensmark came across a 1991 paper by Eigil Friis-Christensen and Knud Lassen, who had charted a close relationship between solar variations and changes in the earth's surface temperature since 1860. "I had this idea that the real link could be between cloud cover and cosmic rays, and I wanted to try to figure out if it was a good idea or a bad idea," Mr. Svensmark told me from Copenhagen, where he leads sun-climate research at the Danish National Space Institute. He wasn't the first scientist to have the idea, but he was the first to try to demonstrate it. He got in touch with Mr. Friis-Christensen, and they used satellite data to show a close correlation among solar activity, cloud cover and cosmic-ray levels since 1979. They announced their findings, and the possible climatic implications, at a 1996 space conference in Birmingham, England. Then, as Mr. Svensmark recalls, "everything went completely crazy. . . . It turned out it was very, very sensitive to say these things already at that time." He returned to Copenhagen to find his local daily leading with a quote from the then-chair of the U.N. Intergovernmental Panel on Climate Change (IPCC): "I find the move from this pair scientifically extremely naïve and irresponsible." Mr. Svensmark had been, at the very least, politically naïve. "Before 1995 I was doing things related to quantum fluctuations. Nobody was interested, it was just me sitting in my office. It was really an eye-opener, that baptism into climate science." He says his work was "very much ignored" by the climate-science establishment—but not by CERN physicist Jasper Kirkby, who is leading today's ongoing cloud-chamber experiment. On the phone from Geneva, Mr. Kirkby says that Mr. Svensmark's hypothesis "started me thinking: There's good evidence that pre-industrial climate has frequently varied on 100-year timescales, and what's been found is that often these variations correlate with changes in solar activity, solar wind. You see correlations in the atmosphere between cosmic rays and clouds—that's what Svensmark reported. But these correlations don't prove cause and effect, and it's very difficult to isolate what's due to cosmic rays and what's due to other things." In 1997 he decided that "the best way to settle it would be to use the CERN particle beam as an artificial source of cosmic rays and reconstruct an artificial atmosphere in the lab." He predicted to reporters at the time that, based on Mr. Svensmark's paper, the theory would "probably be able to account for somewhere between a half and the whole" of 20th-century warming. He gathered a team of scientists, including Mr. Svensmark, and proposed the groundbreaking experiment to his bosses at CERN. Then he waited. It took six years for CERN to greenlight and fund the experiment. Mr. Kirkby cites financial pressures for the delay and says that "it wasn't political." Mr. Svensmark declines entirely to guess why CERN took so long, noting only that "more generally in the climate community that is so sensitive, sometimes science goes into the background." By 2002, a handful of other scientists had started to explore the correlation, and Mr. Svensmark decided that "if I was going to be proved wrong, it would be nice if I did it myself." He decided to go ahead in Denmark and construct his own cloud chamber. "In 2006 we had our first results: We had demonstrated the mechanism" of cosmic rays enhancing cloud formation. The IPCC's 2007 report all but dismissed the theory. Mr. Kirkby's CERN experiment was finally approved in 2006 and has been under way since 2009. So far, it has not proved Mr. Svensmark wrong. "The result simply leaves open the possibility that cosmic rays could influence the climate," stresses Mr. Kirkby, quick to tamp down any interpretation that would make for a good headline. This seems wise: In July, CERN Director General Rolf-Dieter Heuer told Die Welt that he was asking his researchers to make the forthcoming cloud-chamber results "clear, however, not to interpret them. This would go immediately into the highly political arena of the climate-change debate." But while the cosmic-ray theory has been ridiculed from the start by those who subscribe to the anthropogenic-warming theory, both Mr. Kirkby and Mr. Svensmark hold that human activity is contributing to climate change. All they question is its importance relative to other, natural factors. Through several more years of "careful, quantitative measurement" at CERN, Mr. Kirkby predicts he and his team will "definitively answer the question of whether or not cosmic rays have a climatically significant effect on clouds." His old ally Mr. Svensmark feels he's already answered that question, and he guesses that CERN's initial results "could have been achieved eight to 10 years ago, if the project had been approved and financed." The biggest milestone in last month's publication may be not the content but the source, which will be a lot harder to ignore than Mr. Svensmark and his small Danish institute. Any regrets, now that CERN's particle accelerator is spinning without him? "No. It's been both a blessing and the opposite," says Mr. Svensmark. "I had this field more or less to myself for years—that would never have happened in other areas of science, such as particle physics. But this has been something that most climate scientists would not be associated with. I remember another researcher saying to me years ago that the only thing he could say about cosmic rays and climate was it that it was a really bad career move." On that point, Mr. Kirkby—whose organization is controlled by not one but 20 governments—really does not want to discuss politics at all: "I'm an experimental particle physicist, okay? That somehow nature may have decided to connect the high-energy physics of the cosmos with the earth's atmosphere—that's what nature may have done, not what I've done." Last month's findings don't herald the end of a debate, but the resumption of one. That is, if the politicians purporting to legislate based on science will allow it.</t>
  </si>
  <si>
    <t>attacks IPCC as "ignoring" science</t>
  </si>
  <si>
    <t>"There is a huge difference," he says, "between how we live this crisis and what the reality of today is for hundreds of millions of people, who we have been pushing back into extreme poverty with wrong policy making." First there's the biofuels craze, driven by concerns over energy independence, oil supplies, global warming and, ironically, Mideast political stability.</t>
  </si>
  <si>
    <t>Can the World Still Feed Itself?</t>
  </si>
  <si>
    <t>Bryan  Carney</t>
  </si>
  <si>
    <t>Krueger vs. Obama</t>
  </si>
  <si>
    <t xml:space="preserve">cap-and-tax to reduce global warming </t>
  </si>
  <si>
    <t>Quaking on the East Coast</t>
  </si>
  <si>
    <t>Meanwhile, a 5.3 magnitude quake also struck Colorado Monday night, about 180 miles south of Denver. It was the biggest quake in that state in 40 years. If you're wondering about a pattern here, and looking for a culprit, we're sure someone will soon blame global warming.</t>
  </si>
  <si>
    <t>Jack Kelly</t>
  </si>
  <si>
    <t>Pittsburgh Post-Gazette</t>
  </si>
  <si>
    <t>Former Vice President Al Gore went on a profanity-laced tirade at the Aspen Institute Aug. 4 against the rising number of Americans who are skeptical about man-made global warming.   According to a Harris poll in July, only 44 percent of us now believe carbon dioxide emissions are warming the Earth, down from 51 percent in 2009 and 71 percent in 2007. Global temperatures peaked in 1998. People have noticed winters are getting colder. When evidence emerged in 2009 that scientists affiliated with the Climate Research Unit of the University of East Anglia in Britain were "hiding the decline" by fudging data, few journalists paid much attention. But a lot of Americans did, apparently. In a Rasmussen poll Aug. 3, 69 percent of respondents said it was at least somewhat likely scientists have falsified research data. . . .Mr. Gore's alarmist predictions have proved false. Polar ice caps are larger. So is the polar bear population (and the scientist upon whom Mr. Gore relied for his claim that the polar bear is endangered is facing accusations of scientific misconduct). The rise in sea levels—which has been going on since the end of the last ice age—is slowing down. Mr. Gore can respond only with curses, and ever more hysterical predictions of imminent doom. His credibility is in tatters. In the public mind, he's gone from Nobel Prize winner to Chicken Little. Anthropogenic (man-made) global warming is a "contrived phony mess that is falling apart of its own weight," said Texas Gov. Rick Perry, a candidate for president. It's the most harmful hoax in history, because President Barack Obama bases job-killing policies on it.</t>
  </si>
  <si>
    <t>Jamie Metzl's "China's Threat to World Order" (op-ed, Aug. 17) lacks balance and mischaracterizes China's policy and its role in the international system. It ignores the many positive steps China has taken in combating global warming, improving environmental protection and supporting the U.S. and EU during their financial crises. </t>
  </si>
  <si>
    <t>China Is Doing a Lot of Good, Too</t>
  </si>
  <si>
    <t>Stephen Orlins</t>
  </si>
  <si>
    <t>National Committee on U.S.-China Relations</t>
  </si>
  <si>
    <t>Science (N or Y)</t>
  </si>
  <si>
    <t>Only hit that meets all criteria; very misleading and denigrating column</t>
  </si>
  <si>
    <t>kind of negative; about an artist whom the author is criticizing; probably worth dumping. This would go in my not science/action category.</t>
  </si>
  <si>
    <t>Action</t>
  </si>
  <si>
    <t>Doesn't seem like in passing to me</t>
  </si>
  <si>
    <t>Seems pretty biased to me</t>
  </si>
  <si>
    <t>Hoax = attack on science?</t>
  </si>
  <si>
    <t>Denigration: Advocates claim absolute certainty? I wouldn't have put it there. I think we covered the fact it is misleading in the science category, I don't think it takes it to the above and beyond status of denigration.</t>
  </si>
  <si>
    <t>The sensible way to do so is to prove Mr. McIntyre wrong using facts and evidence and improved data. Instead the email reveals Mr. Mann casting about for a way to smear him. If the case for man-made global warming is really as strong as the so-called consensus claims it is, why do the climategate emails show scientists attempting to stamp out dissenting points of view? Why must they manipulate data, such as Mr. Jones's infamous effort (revealed in the first batch of climategate emails) to "hide the decline," deliberately concealing an inconvenient divergence, post-1960, between real-world, observed temperature data and scientists' preferred proxies derived from analyzing tree rings?</t>
  </si>
  <si>
    <t>I think I tend to see attacks on IPCC as attacks on science as well as scientists because their data is known as such an authority on the matter that do accuse them of bad scientific process is to attack scientific consensus to me.</t>
  </si>
  <si>
    <t>pos</t>
  </si>
  <si>
    <t xml:space="preserve">The science on climate change and man's influence on it is far from settled. The question today is whether it makes sense to combat a potential climate threat by imposing economically destructive regulations and sinking billions into failure-prone technologies that have their own environmental costs. The earnest people going to Durban next month may think so. The rest of the world is wearier and wiser...And so it goes with every technology that claims to promise greenhouse-gas salvation. </t>
  </si>
  <si>
    <t>Denigration of climate change an issue</t>
  </si>
  <si>
    <t>Reason for Exclusion</t>
  </si>
  <si>
    <t>Undermines Climate Science</t>
  </si>
  <si>
    <t>Cherry Picks Data</t>
  </si>
  <si>
    <t>Passing Mention: If bad mouths or negatively mentions climate change/global warming in passing, but does not delve into details of science or policy enough to be in CON category then marked "NEG". Can be marked "neutral" if fails to delve into detail without being negative or "positive" if supports climate science/action. (items in this category can be marked in other columns as appropriate. This cateogry exists how often fox subtley enforces views on the issue by mentioning global warming without much info on policy or science)</t>
  </si>
  <si>
    <r>
      <t>Every snowflake is unique, but attacks on </t>
    </r>
    <r>
      <rPr>
        <sz val="12"/>
        <color rgb="FF000000"/>
        <rFont val="Times New Roman"/>
        <family val="1"/>
      </rPr>
      <t>climate</t>
    </r>
    <r>
      <rPr>
        <sz val="12"/>
        <color rgb="FF222222"/>
        <rFont val="Times New Roman"/>
        <family val="1"/>
      </rPr>
      <t> science all seem the same. I should know.</t>
    </r>
  </si>
  <si>
    <t>The Games People Play</t>
  </si>
  <si>
    <t>Denigrates Climate Science</t>
  </si>
  <si>
    <t>Union of Concerned Scientists. 2012. Is News Corp. Failing Science? Fox News Channel Datasheet V.1.1.  www.ucsusa.org/newscorpnotscience</t>
  </si>
  <si>
    <r>
      <t>Data and Methods.</t>
    </r>
    <r>
      <rPr>
        <sz val="14"/>
        <color indexed="8"/>
        <rFont val="Calibri"/>
        <family val="2"/>
      </rPr>
      <t xml:space="preserve"> A description of the data sources and methods used for coding is available in </t>
    </r>
    <r>
      <rPr>
        <i/>
        <sz val="14"/>
        <color indexed="8"/>
        <rFont val="Calibri"/>
        <family val="2"/>
      </rPr>
      <t>Appendix A - Methodology</t>
    </r>
    <r>
      <rPr>
        <sz val="14"/>
        <color indexed="8"/>
        <rFont val="Calibri"/>
        <family val="2"/>
      </rPr>
      <t xml:space="preserve"> of the report </t>
    </r>
    <r>
      <rPr>
        <i/>
        <sz val="14"/>
        <color indexed="8"/>
        <rFont val="Calibri"/>
        <family val="2"/>
      </rPr>
      <t xml:space="preserve">Is News Corp. Failing Science? </t>
    </r>
    <r>
      <rPr>
        <sz val="14"/>
        <color indexed="8"/>
        <rFont val="Calibri"/>
        <family val="2"/>
      </rPr>
      <t xml:space="preserve">by Dena Adler and Aaron Huertas (2012), available at www.ucsusa.org/newscorpnotscience. </t>
    </r>
  </si>
  <si>
    <t>Is News Corp. Failing Science? -- Datasheet for Wall Street Journal Opinion Pages</t>
  </si>
  <si>
    <t>Coding of Mentions of "Climate Change" or "Global Warming" in the Wall Street Journal opinion pages 8/1/2011  - 7/31/2012</t>
  </si>
  <si>
    <t>Disparages Scientist(s)</t>
  </si>
  <si>
    <t>Disparages Climate Science</t>
  </si>
  <si>
    <t>Sample Quote</t>
  </si>
  <si>
    <t>Review of fictional televsion series</t>
  </si>
  <si>
    <t>Every snowflake is unique, but attacks on climate science all seem the same. I should know. I've been one of the climate contrarians' preferred targets for years.</t>
  </si>
  <si>
    <t>Sample quote</t>
  </si>
  <si>
    <r>
      <t xml:space="preserve">About this Datasheet. </t>
    </r>
    <r>
      <rPr>
        <sz val="14"/>
        <color rgb="FF000000"/>
        <rFont val="Calibri"/>
        <family val="2"/>
        <scheme val="minor"/>
      </rPr>
      <t>T</t>
    </r>
    <r>
      <rPr>
        <sz val="14"/>
        <color indexed="8"/>
        <rFont val="Calibri"/>
        <family val="2"/>
      </rPr>
      <t xml:space="preserve">he Union of Concerned Scientists compiled this datasheet featuring  excerpts from editorials, op-eds, columns and letters to the editor mentioning "climate change" or "global warming"  in the Wall Street Journal opinion pages between August 2011 and July 2012 as part of its analysis for the 2012 report, </t>
    </r>
    <r>
      <rPr>
        <i/>
        <sz val="14"/>
        <color indexed="8"/>
        <rFont val="Calibri"/>
        <family val="2"/>
      </rPr>
      <t xml:space="preserve">Is News Corp. Failing Science? </t>
    </r>
    <r>
      <rPr>
        <sz val="14"/>
        <color indexed="8"/>
        <rFont val="Calibri"/>
        <family val="2"/>
      </rPr>
      <t xml:space="preserve">This datasheet is free and its use is unrestricted. We request that its use be acknowledged and referenced in written materials, as follows: </t>
    </r>
  </si>
  <si>
    <t>Notes</t>
  </si>
  <si>
    <t>University of Boulder Colorado</t>
  </si>
  <si>
    <t>Although this letter objected to an inaccurate piece in the Jounal, it couched human-induced climate change as a hypothetical. "University" was also misspelled in a previous version of this spreadsheet.</t>
  </si>
  <si>
    <r>
      <t xml:space="preserve">Note: </t>
    </r>
    <r>
      <rPr>
        <sz val="14"/>
        <rFont val="Calibri"/>
        <family val="2"/>
        <scheme val="minor"/>
      </rPr>
      <t>Entry 21 in this database was updated on 1/11/2013 to correct a misspelling and add more context under a notes section. These changes were made in response to comments received by Hank Roberts.</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</si>
</sst>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2"/>
      <color theme="1"/>
      <name val="Times New Roman"/>
      <family val="1"/>
    </font>
    <font>
      <sz val="12"/>
      <color rgb="FF000000"/>
      <name val="Times New Roman"/>
      <family val="1"/>
    </font>
    <font>
      <i/>
      <sz val="12"/>
      <color rgb="FF000000"/>
      <name val="Times New Roman"/>
      <family val="1"/>
    </font>
    <font>
      <sz val="12"/>
      <color rgb="FFFF0000"/>
      <name val="Times New Roman"/>
      <family val="1"/>
    </font>
    <font>
      <sz val="12"/>
      <name val="Times New Roman"/>
      <family val="1"/>
    </font>
    <font>
      <sz val="12"/>
      <color rgb="FF333333"/>
      <name val="Times New Roman"/>
      <family val="1"/>
    </font>
    <font>
      <sz val="12"/>
      <color rgb="FF222222"/>
      <name val="Times New Roman"/>
      <family val="1"/>
    </font>
    <font>
      <b/>
      <sz val="20"/>
      <color theme="0"/>
      <name val="Calibri"/>
      <family val="2"/>
      <scheme val="minor"/>
    </font>
    <font>
      <i/>
      <sz val="9"/>
      <color rgb="FF000000"/>
      <name val="Calibri"/>
      <family val="2"/>
      <scheme val="minor"/>
    </font>
    <font>
      <sz val="14"/>
      <color theme="1"/>
      <name val="Calibri"/>
      <family val="2"/>
      <scheme val="minor"/>
    </font>
    <font>
      <b/>
      <sz val="14"/>
      <color rgb="FF000000"/>
      <name val="Calibri"/>
      <family val="2"/>
      <scheme val="minor"/>
    </font>
    <font>
      <sz val="14"/>
      <color rgb="FF000000"/>
      <name val="Calibri"/>
      <family val="2"/>
      <scheme val="minor"/>
    </font>
    <font>
      <sz val="14"/>
      <color indexed="8"/>
      <name val="Calibri"/>
      <family val="2"/>
    </font>
    <font>
      <i/>
      <sz val="14"/>
      <color indexed="8"/>
      <name val="Calibri"/>
      <family val="2"/>
    </font>
    <font>
      <i/>
      <sz val="14"/>
      <name val="Calibri"/>
      <family val="2"/>
      <scheme val="minor"/>
    </font>
    <font>
      <b/>
      <sz val="12"/>
      <color indexed="8"/>
      <name val="Times New Roman"/>
      <family val="1"/>
    </font>
    <font>
      <b/>
      <sz val="12"/>
      <color theme="1"/>
      <name val="Times New Roman"/>
      <family val="1"/>
    </font>
    <font>
      <sz val="11"/>
      <color rgb="FF000000"/>
      <name val="Times New Roman"/>
      <family val="1"/>
    </font>
    <font>
      <b/>
      <sz val="14"/>
      <name val="Calibri"/>
      <family val="2"/>
      <scheme val="minor"/>
    </font>
    <font>
      <sz val="14"/>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6" tint="0.39997558519241921"/>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1">
    <xf numFmtId="0" fontId="0" fillId="0" borderId="0"/>
  </cellStyleXfs>
  <cellXfs count="40">
    <xf numFmtId="0" fontId="0" fillId="0" borderId="0" xfId="0"/>
    <xf numFmtId="0" fontId="1" fillId="0" borderId="0" xfId="0" applyFont="1" applyFill="1"/>
    <xf numFmtId="14" fontId="1" fillId="0" borderId="0" xfId="0" applyNumberFormat="1" applyFont="1" applyFill="1"/>
    <xf numFmtId="0" fontId="2" fillId="0" borderId="0" xfId="0" applyFont="1" applyFill="1"/>
    <xf numFmtId="0" fontId="3" fillId="0" borderId="0" xfId="0" applyFont="1" applyFill="1"/>
    <xf numFmtId="0" fontId="4" fillId="0" borderId="0" xfId="0" applyFont="1" applyFill="1"/>
    <xf numFmtId="0" fontId="5" fillId="0" borderId="0" xfId="0" applyFont="1" applyFill="1"/>
    <xf numFmtId="16" fontId="1" fillId="0" borderId="0" xfId="0" applyNumberFormat="1" applyFont="1" applyFill="1"/>
    <xf numFmtId="0" fontId="1" fillId="0" borderId="0" xfId="0" applyFont="1" applyFill="1" applyAlignment="1">
      <alignment vertical="top" wrapText="1"/>
    </xf>
    <xf numFmtId="14" fontId="5" fillId="0" borderId="0" xfId="0" applyNumberFormat="1" applyFont="1" applyFill="1"/>
    <xf numFmtId="0" fontId="6" fillId="0" borderId="0" xfId="0" applyFont="1" applyFill="1"/>
    <xf numFmtId="0" fontId="5" fillId="0" borderId="0" xfId="0" applyFont="1" applyFill="1" applyAlignment="1">
      <alignment vertical="center"/>
    </xf>
    <xf numFmtId="0" fontId="7" fillId="0" borderId="0" xfId="0" applyFont="1"/>
    <xf numFmtId="0" fontId="2" fillId="0" borderId="0" xfId="0" applyFont="1" applyFill="1" applyAlignment="1">
      <alignment horizontal="left" vertical="center" wrapText="1"/>
    </xf>
    <xf numFmtId="0" fontId="8" fillId="2" borderId="0" xfId="0" applyFont="1" applyFill="1" applyAlignment="1">
      <alignment vertical="center"/>
    </xf>
    <xf numFmtId="0" fontId="9" fillId="0" borderId="0" xfId="0" applyFont="1" applyAlignment="1">
      <alignment vertical="center" wrapText="1"/>
    </xf>
    <xf numFmtId="0" fontId="10" fillId="0" borderId="0" xfId="0" applyFont="1" applyFill="1"/>
    <xf numFmtId="0" fontId="10" fillId="0" borderId="0" xfId="0" applyFont="1" applyAlignment="1"/>
    <xf numFmtId="0" fontId="10" fillId="0" borderId="0" xfId="0" applyFont="1" applyFill="1" applyAlignment="1"/>
    <xf numFmtId="0" fontId="10" fillId="3" borderId="0" xfId="0" applyFont="1" applyFill="1" applyAlignment="1"/>
    <xf numFmtId="0" fontId="10" fillId="4" borderId="0" xfId="0" applyFont="1" applyFill="1" applyAlignment="1"/>
    <xf numFmtId="0" fontId="10" fillId="0" borderId="0" xfId="0" applyFont="1"/>
    <xf numFmtId="0" fontId="11" fillId="0" borderId="0" xfId="0" applyFont="1" applyAlignment="1">
      <alignment vertical="center" wrapText="1"/>
    </xf>
    <xf numFmtId="0" fontId="15" fillId="0" borderId="0" xfId="0" applyFont="1" applyAlignment="1">
      <alignment horizontal="left" vertical="center" wrapText="1" indent="2"/>
    </xf>
    <xf numFmtId="0" fontId="0" fillId="0" borderId="0" xfId="0" applyFill="1" applyAlignment="1"/>
    <xf numFmtId="0" fontId="0" fillId="3" borderId="0" xfId="0" applyFill="1" applyAlignment="1"/>
    <xf numFmtId="0" fontId="0" fillId="4" borderId="0" xfId="0" applyFill="1" applyAlignment="1"/>
    <xf numFmtId="0" fontId="0" fillId="0" borderId="0" xfId="0" applyFill="1"/>
    <xf numFmtId="0" fontId="17" fillId="0" borderId="0" xfId="0" applyFont="1" applyFill="1"/>
    <xf numFmtId="0" fontId="16" fillId="0" borderId="1" xfId="0" applyFont="1" applyFill="1" applyBorder="1" applyAlignment="1">
      <alignment wrapText="1"/>
    </xf>
    <xf numFmtId="0" fontId="17" fillId="0" borderId="1" xfId="0" applyFont="1" applyFill="1" applyBorder="1" applyAlignment="1">
      <alignment wrapText="1"/>
    </xf>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horizontal="left" wrapText="1"/>
    </xf>
    <xf numFmtId="0" fontId="5" fillId="0" borderId="0" xfId="0" applyFont="1" applyFill="1" applyAlignment="1">
      <alignment wrapText="1"/>
    </xf>
    <xf numFmtId="0" fontId="18" fillId="0" borderId="0" xfId="0" applyFont="1" applyAlignment="1">
      <alignment wrapText="1"/>
    </xf>
    <xf numFmtId="0" fontId="1" fillId="0" borderId="0" xfId="0" applyFont="1" applyFill="1" applyAlignment="1">
      <alignment horizontal="left" wrapText="1"/>
    </xf>
    <xf numFmtId="0" fontId="19" fillId="0" borderId="0" xfId="0" applyFont="1" applyAlignment="1">
      <alignment horizontal="left" vertical="center" wrapText="1" indent="2"/>
    </xf>
    <xf numFmtId="0" fontId="1" fillId="0" borderId="0" xfId="0" applyFont="1"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2"/>
  <sheetViews>
    <sheetView tabSelected="1" workbookViewId="0"/>
  </sheetViews>
  <sheetFormatPr defaultRowHeight="15" x14ac:dyDescent="0.25"/>
  <cols>
    <col min="1" max="1" width="157.28515625" customWidth="1"/>
  </cols>
  <sheetData>
    <row r="1" spans="1:86" ht="26.25" x14ac:dyDescent="0.25">
      <c r="A1" s="14" t="s">
        <v>303</v>
      </c>
    </row>
    <row r="2" spans="1:86" x14ac:dyDescent="0.25">
      <c r="A2" s="15"/>
    </row>
    <row r="3" spans="1:86" s="21" customFormat="1" ht="18.75" x14ac:dyDescent="0.3">
      <c r="A3" s="16" t="s">
        <v>304</v>
      </c>
      <c r="B3" s="17"/>
      <c r="C3" s="17"/>
      <c r="D3" s="17"/>
      <c r="E3" s="17"/>
      <c r="F3" s="18"/>
      <c r="G3" s="18"/>
      <c r="H3" s="18"/>
      <c r="I3" s="18"/>
      <c r="J3" s="18"/>
      <c r="K3" s="18"/>
      <c r="L3" s="18"/>
      <c r="M3" s="18"/>
      <c r="N3" s="18"/>
      <c r="O3" s="18"/>
      <c r="P3" s="18"/>
      <c r="Q3" s="18"/>
      <c r="R3" s="18"/>
      <c r="S3" s="18"/>
      <c r="T3" s="18"/>
      <c r="U3" s="19"/>
      <c r="V3" s="19"/>
      <c r="W3" s="19"/>
      <c r="X3" s="20"/>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row>
    <row r="4" spans="1:86" s="21" customFormat="1" ht="18.75" x14ac:dyDescent="0.3">
      <c r="A4" s="16"/>
      <c r="B4" s="17"/>
      <c r="C4" s="17"/>
      <c r="D4" s="17"/>
      <c r="E4" s="17"/>
      <c r="F4" s="18"/>
      <c r="G4" s="18"/>
      <c r="H4" s="18"/>
      <c r="I4" s="18"/>
      <c r="J4" s="18"/>
      <c r="K4" s="18"/>
      <c r="L4" s="18"/>
      <c r="M4" s="18"/>
      <c r="N4" s="18"/>
      <c r="O4" s="18"/>
      <c r="P4" s="18"/>
      <c r="Q4" s="18"/>
      <c r="R4" s="18"/>
      <c r="S4" s="18"/>
      <c r="T4" s="18"/>
      <c r="U4" s="19"/>
      <c r="V4" s="19"/>
      <c r="W4" s="19"/>
      <c r="X4" s="20"/>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row>
    <row r="5" spans="1:86" ht="75" x14ac:dyDescent="0.25">
      <c r="A5" s="22" t="s">
        <v>311</v>
      </c>
    </row>
    <row r="6" spans="1:86" ht="18.75" x14ac:dyDescent="0.25">
      <c r="A6" s="22"/>
    </row>
    <row r="7" spans="1:86" ht="37.5" x14ac:dyDescent="0.25">
      <c r="A7" s="23" t="s">
        <v>301</v>
      </c>
    </row>
    <row r="8" spans="1:86" ht="18.75" x14ac:dyDescent="0.25">
      <c r="A8" s="23"/>
    </row>
    <row r="9" spans="1:86" ht="37.5" x14ac:dyDescent="0.25">
      <c r="A9" s="37" t="s">
        <v>315</v>
      </c>
    </row>
    <row r="10" spans="1:86" ht="15.75" x14ac:dyDescent="0.25">
      <c r="A10" s="38"/>
      <c r="B10" s="39"/>
      <c r="C10" s="39"/>
      <c r="D10" s="39"/>
      <c r="E10" s="39"/>
      <c r="F10" s="39"/>
      <c r="G10" s="39"/>
      <c r="H10" s="39"/>
      <c r="I10" s="39"/>
      <c r="J10" s="39"/>
      <c r="K10" s="39"/>
      <c r="L10" s="39"/>
      <c r="M10" s="24"/>
      <c r="N10" s="24"/>
      <c r="O10" s="24"/>
      <c r="P10" s="24"/>
      <c r="Q10" s="24"/>
      <c r="R10" s="24"/>
      <c r="S10" s="24"/>
      <c r="T10" s="24"/>
      <c r="U10" s="25"/>
      <c r="V10" s="25"/>
      <c r="W10" s="25"/>
      <c r="X10" s="26"/>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row>
    <row r="11" spans="1:86" ht="37.5" x14ac:dyDescent="0.25">
      <c r="A11" s="22" t="s">
        <v>302</v>
      </c>
    </row>
    <row r="12" spans="1:86" ht="18.75" x14ac:dyDescent="0.25">
      <c r="A12" s="22"/>
    </row>
  </sheetData>
  <mergeCells count="1">
    <mergeCell ref="A10:L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3"/>
  <sheetViews>
    <sheetView topLeftCell="A5" zoomScaleNormal="100" workbookViewId="0">
      <selection activeCell="C21" sqref="C21"/>
    </sheetView>
  </sheetViews>
  <sheetFormatPr defaultColWidth="9.140625" defaultRowHeight="15.75" x14ac:dyDescent="0.25"/>
  <cols>
    <col min="1" max="1" width="11.28515625" style="1" bestFit="1" customWidth="1"/>
    <col min="2" max="2" width="32.7109375" style="1" customWidth="1"/>
    <col min="3" max="3" width="16.42578125" style="1" customWidth="1"/>
    <col min="4" max="4" width="17.140625" style="1" customWidth="1"/>
    <col min="5" max="5" width="81.28515625" style="31" customWidth="1"/>
    <col min="6" max="6" width="9.140625" style="1" bestFit="1" customWidth="1"/>
    <col min="7" max="7" width="10.140625" style="1" customWidth="1"/>
    <col min="8" max="8" width="5.28515625" style="1" bestFit="1" customWidth="1"/>
    <col min="9" max="9" width="8.85546875" style="1" customWidth="1"/>
    <col min="10" max="10" width="9.5703125" style="1" bestFit="1" customWidth="1"/>
    <col min="11" max="11" width="11.7109375" style="1" bestFit="1" customWidth="1"/>
    <col min="12" max="12" width="16.42578125" style="1" bestFit="1" customWidth="1"/>
    <col min="13" max="13" width="11.85546875" style="1" bestFit="1" customWidth="1"/>
    <col min="14" max="14" width="16.42578125" style="1" bestFit="1" customWidth="1"/>
    <col min="15" max="15" width="11.42578125" style="1" bestFit="1" customWidth="1"/>
    <col min="16" max="16" width="6.85546875" style="1" customWidth="1"/>
    <col min="17" max="17" width="8.28515625" style="1" bestFit="1" customWidth="1"/>
    <col min="18" max="18" width="11.28515625" style="1" bestFit="1" customWidth="1"/>
    <col min="19" max="19" width="8.28515625" style="1" bestFit="1" customWidth="1"/>
    <col min="20" max="20" width="16.42578125" style="1" bestFit="1" customWidth="1"/>
    <col min="21" max="21" width="14.140625" style="1" hidden="1" customWidth="1"/>
    <col min="22" max="22" width="31.140625" style="1" hidden="1" customWidth="1"/>
    <col min="23" max="23" width="25.85546875" style="1" hidden="1" customWidth="1"/>
    <col min="24" max="16384" width="9.140625" style="1"/>
  </cols>
  <sheetData>
    <row r="1" spans="1:24" s="30" customFormat="1" ht="32.25" customHeight="1" x14ac:dyDescent="0.25">
      <c r="A1" s="30" t="s">
        <v>1</v>
      </c>
      <c r="B1" s="30" t="s">
        <v>0</v>
      </c>
      <c r="C1" s="30" t="s">
        <v>2</v>
      </c>
      <c r="D1" s="30" t="s">
        <v>6</v>
      </c>
      <c r="E1" s="30" t="s">
        <v>307</v>
      </c>
      <c r="F1" s="30" t="s">
        <v>5</v>
      </c>
      <c r="G1" s="30" t="s">
        <v>3</v>
      </c>
      <c r="H1" s="30" t="s">
        <v>4</v>
      </c>
      <c r="I1" s="30" t="s">
        <v>281</v>
      </c>
      <c r="J1" s="30" t="s">
        <v>7</v>
      </c>
      <c r="K1" s="30" t="s">
        <v>8</v>
      </c>
      <c r="L1" s="29" t="s">
        <v>295</v>
      </c>
      <c r="M1" s="29" t="s">
        <v>305</v>
      </c>
      <c r="N1" s="29" t="s">
        <v>306</v>
      </c>
      <c r="O1" s="29" t="s">
        <v>296</v>
      </c>
      <c r="P1" s="29" t="s">
        <v>284</v>
      </c>
      <c r="Q1" s="30" t="s">
        <v>244</v>
      </c>
      <c r="R1" s="30" t="s">
        <v>243</v>
      </c>
      <c r="S1" s="30" t="s">
        <v>9</v>
      </c>
      <c r="T1" s="30" t="s">
        <v>300</v>
      </c>
      <c r="U1" s="30" t="s">
        <v>293</v>
      </c>
      <c r="V1" s="30" t="s">
        <v>297</v>
      </c>
      <c r="W1" s="30" t="s">
        <v>90</v>
      </c>
      <c r="X1" s="30" t="s">
        <v>312</v>
      </c>
    </row>
    <row r="2" spans="1:24" ht="15.75" customHeight="1" x14ac:dyDescent="0.25">
      <c r="F2" s="1">
        <f>COUNTIF(F3:F91, "X")</f>
        <v>15</v>
      </c>
      <c r="G2" s="1">
        <f>COUNTIF(G3:G91, "X")</f>
        <v>36</v>
      </c>
      <c r="H2" s="1">
        <f>COUNTIF(H3:H91, "X")</f>
        <v>38</v>
      </c>
      <c r="I2" s="1">
        <f t="shared" ref="I2:S2" si="0">COUNTIF(I3:I91, "Y")</f>
        <v>48</v>
      </c>
      <c r="J2" s="1">
        <f t="shared" si="0"/>
        <v>9</v>
      </c>
      <c r="K2" s="1">
        <f t="shared" si="0"/>
        <v>39</v>
      </c>
      <c r="L2" s="1">
        <f t="shared" si="0"/>
        <v>32</v>
      </c>
      <c r="M2" s="1">
        <f t="shared" si="0"/>
        <v>17</v>
      </c>
      <c r="N2" s="1">
        <f t="shared" si="0"/>
        <v>19</v>
      </c>
      <c r="O2" s="1">
        <f t="shared" si="0"/>
        <v>18</v>
      </c>
      <c r="P2" s="1">
        <f t="shared" si="0"/>
        <v>65</v>
      </c>
      <c r="Q2" s="1">
        <f t="shared" si="0"/>
        <v>49</v>
      </c>
      <c r="R2" s="1">
        <f t="shared" si="0"/>
        <v>13</v>
      </c>
      <c r="S2" s="1">
        <f t="shared" si="0"/>
        <v>3</v>
      </c>
      <c r="T2" s="1">
        <f>COUNTIF(T3:T91, "Y")</f>
        <v>30</v>
      </c>
      <c r="U2" s="1">
        <f>COUNTIF(U3:U91, "Y")</f>
        <v>0</v>
      </c>
      <c r="V2" s="1">
        <f>COUNTIF(V3:V91, "Y")</f>
        <v>10</v>
      </c>
    </row>
    <row r="3" spans="1:24" ht="15.75" customHeight="1" x14ac:dyDescent="0.25">
      <c r="A3" s="2">
        <v>41056</v>
      </c>
      <c r="B3" s="3" t="s">
        <v>84</v>
      </c>
      <c r="C3" s="1" t="s">
        <v>85</v>
      </c>
      <c r="D3" s="1" t="s">
        <v>86</v>
      </c>
      <c r="E3" s="32" t="s">
        <v>87</v>
      </c>
      <c r="G3" s="1" t="s">
        <v>13</v>
      </c>
      <c r="I3" s="1" t="s">
        <v>16</v>
      </c>
      <c r="K3" s="1" t="s">
        <v>16</v>
      </c>
      <c r="L3" s="1" t="s">
        <v>16</v>
      </c>
      <c r="M3" s="1" t="s">
        <v>16</v>
      </c>
      <c r="O3" s="1" t="s">
        <v>16</v>
      </c>
      <c r="P3" s="1" t="s">
        <v>16</v>
      </c>
      <c r="Q3" s="1" t="s">
        <v>61</v>
      </c>
      <c r="T3" s="10" t="s">
        <v>16</v>
      </c>
      <c r="U3" s="10"/>
    </row>
    <row r="4" spans="1:24" ht="15.75" customHeight="1" x14ac:dyDescent="0.25">
      <c r="A4" s="2">
        <v>40977</v>
      </c>
      <c r="B4" s="3" t="s">
        <v>107</v>
      </c>
      <c r="C4" s="4" t="s">
        <v>109</v>
      </c>
      <c r="D4" s="1" t="s">
        <v>110</v>
      </c>
      <c r="E4" s="32" t="s">
        <v>108</v>
      </c>
      <c r="G4" s="1" t="s">
        <v>13</v>
      </c>
      <c r="I4" s="1" t="s">
        <v>16</v>
      </c>
      <c r="K4" s="1" t="s">
        <v>16</v>
      </c>
      <c r="L4" s="1" t="s">
        <v>16</v>
      </c>
      <c r="N4" s="1" t="s">
        <v>16</v>
      </c>
      <c r="P4" s="1" t="s">
        <v>16</v>
      </c>
      <c r="Q4" s="1" t="s">
        <v>61</v>
      </c>
      <c r="T4" s="10" t="s">
        <v>16</v>
      </c>
      <c r="U4" s="10" t="e">
        <f>IF(AND(P4="Y",#REF!="Y"),"Y"," ")</f>
        <v>#REF!</v>
      </c>
    </row>
    <row r="5" spans="1:24" ht="15.75" customHeight="1" x14ac:dyDescent="0.25">
      <c r="A5" s="2">
        <v>40946</v>
      </c>
      <c r="B5" s="3" t="s">
        <v>120</v>
      </c>
      <c r="C5" s="1" t="s">
        <v>121</v>
      </c>
      <c r="D5" s="1" t="s">
        <v>98</v>
      </c>
      <c r="E5" s="32" t="s">
        <v>122</v>
      </c>
      <c r="H5" s="1" t="s">
        <v>28</v>
      </c>
      <c r="I5" s="1" t="s">
        <v>16</v>
      </c>
      <c r="K5" s="1" t="s">
        <v>16</v>
      </c>
      <c r="L5" s="1" t="s">
        <v>16</v>
      </c>
      <c r="M5" s="1" t="s">
        <v>16</v>
      </c>
      <c r="N5" s="1" t="s">
        <v>16</v>
      </c>
      <c r="P5" s="1" t="s">
        <v>16</v>
      </c>
      <c r="Q5" s="1" t="s">
        <v>16</v>
      </c>
      <c r="T5" s="10" t="s">
        <v>16</v>
      </c>
      <c r="U5" s="10" t="e">
        <f>IF(AND(P5="Y",#REF!="Y"),"Y"," ")</f>
        <v>#REF!</v>
      </c>
    </row>
    <row r="6" spans="1:24" ht="15.75" customHeight="1" x14ac:dyDescent="0.25">
      <c r="A6" s="2">
        <v>40946</v>
      </c>
      <c r="B6" s="3" t="s">
        <v>120</v>
      </c>
      <c r="C6" s="1" t="s">
        <v>126</v>
      </c>
      <c r="D6" s="1" t="s">
        <v>98</v>
      </c>
      <c r="E6" s="32" t="s">
        <v>125</v>
      </c>
      <c r="H6" s="1" t="s">
        <v>28</v>
      </c>
      <c r="I6" s="1" t="s">
        <v>16</v>
      </c>
      <c r="K6" s="1" t="s">
        <v>16</v>
      </c>
      <c r="L6" s="1" t="s">
        <v>16</v>
      </c>
      <c r="P6" s="1" t="s">
        <v>16</v>
      </c>
      <c r="Q6" s="1" t="s">
        <v>16</v>
      </c>
      <c r="T6" s="10"/>
      <c r="U6" s="10" t="e">
        <f>IF(AND(P6="Y",#REF!="Y"),"Y"," ")</f>
        <v>#REF!</v>
      </c>
    </row>
    <row r="7" spans="1:24" ht="15.75" customHeight="1" x14ac:dyDescent="0.25">
      <c r="A7" s="2">
        <v>40946</v>
      </c>
      <c r="B7" s="3" t="s">
        <v>120</v>
      </c>
      <c r="C7" s="1" t="s">
        <v>130</v>
      </c>
      <c r="D7" s="1" t="s">
        <v>131</v>
      </c>
      <c r="E7" s="32" t="s">
        <v>129</v>
      </c>
      <c r="H7" s="1" t="s">
        <v>28</v>
      </c>
      <c r="I7" s="1" t="s">
        <v>16</v>
      </c>
      <c r="K7" s="1" t="s">
        <v>16</v>
      </c>
      <c r="L7" s="1" t="s">
        <v>16</v>
      </c>
      <c r="O7" s="1" t="s">
        <v>16</v>
      </c>
      <c r="P7" s="1" t="s">
        <v>15</v>
      </c>
      <c r="T7" s="10"/>
      <c r="U7" s="10" t="e">
        <f>IF(AND(P7="Y",#REF!="Y"),"Y"," ")</f>
        <v>#REF!</v>
      </c>
    </row>
    <row r="8" spans="1:24" ht="15.75" customHeight="1" x14ac:dyDescent="0.25">
      <c r="A8" s="2">
        <v>40946</v>
      </c>
      <c r="B8" s="3" t="s">
        <v>120</v>
      </c>
      <c r="C8" s="3" t="s">
        <v>133</v>
      </c>
      <c r="D8" s="1" t="s">
        <v>134</v>
      </c>
      <c r="E8" s="32" t="s">
        <v>132</v>
      </c>
      <c r="H8" s="1" t="s">
        <v>13</v>
      </c>
      <c r="I8" s="1" t="s">
        <v>16</v>
      </c>
      <c r="K8" s="1" t="s">
        <v>16</v>
      </c>
      <c r="L8" s="1" t="s">
        <v>16</v>
      </c>
      <c r="M8" s="1" t="s">
        <v>16</v>
      </c>
      <c r="N8" s="1" t="s">
        <v>16</v>
      </c>
      <c r="P8" s="1" t="s">
        <v>15</v>
      </c>
      <c r="T8" s="10" t="s">
        <v>16</v>
      </c>
      <c r="U8" s="10" t="e">
        <f>IF(AND(P8="Y",#REF!="Y"),"Y"," ")</f>
        <v>#REF!</v>
      </c>
    </row>
    <row r="9" spans="1:24" ht="15.75" customHeight="1" x14ac:dyDescent="0.25">
      <c r="A9" s="2">
        <v>40935</v>
      </c>
      <c r="B9" s="3" t="s">
        <v>145</v>
      </c>
      <c r="C9" s="3" t="s">
        <v>146</v>
      </c>
      <c r="D9" s="1" t="s">
        <v>147</v>
      </c>
      <c r="E9" s="32" t="s">
        <v>148</v>
      </c>
      <c r="G9" s="1" t="s">
        <v>28</v>
      </c>
      <c r="I9" s="1" t="s">
        <v>61</v>
      </c>
      <c r="K9" s="1" t="s">
        <v>61</v>
      </c>
      <c r="L9" s="1" t="s">
        <v>61</v>
      </c>
      <c r="M9" s="1" t="s">
        <v>61</v>
      </c>
      <c r="N9" s="5"/>
      <c r="O9" s="1" t="s">
        <v>61</v>
      </c>
      <c r="P9" s="1" t="s">
        <v>16</v>
      </c>
      <c r="Q9" s="1" t="s">
        <v>61</v>
      </c>
      <c r="T9" s="10" t="s">
        <v>16</v>
      </c>
      <c r="U9" s="10" t="e">
        <f>IF(AND(P9="Y",#REF!="Y"),"Y"," ")</f>
        <v>#REF!</v>
      </c>
    </row>
    <row r="10" spans="1:24" ht="15.75" customHeight="1" x14ac:dyDescent="0.25">
      <c r="A10" s="2">
        <v>40933</v>
      </c>
      <c r="B10" s="3" t="s">
        <v>149</v>
      </c>
      <c r="C10" s="3" t="s">
        <v>150</v>
      </c>
      <c r="D10" s="1" t="s">
        <v>12</v>
      </c>
      <c r="E10" s="32" t="s">
        <v>151</v>
      </c>
      <c r="G10" s="1" t="s">
        <v>28</v>
      </c>
      <c r="I10" s="1" t="s">
        <v>61</v>
      </c>
      <c r="K10" s="1" t="s">
        <v>61</v>
      </c>
      <c r="L10" s="1" t="s">
        <v>61</v>
      </c>
      <c r="M10" s="1" t="s">
        <v>61</v>
      </c>
      <c r="O10" s="1" t="s">
        <v>61</v>
      </c>
      <c r="P10" s="1" t="s">
        <v>16</v>
      </c>
      <c r="Q10" s="1" t="s">
        <v>61</v>
      </c>
      <c r="T10" s="10" t="s">
        <v>16</v>
      </c>
      <c r="U10" s="10" t="e">
        <f>IF(AND(P10="Y",#REF!="Y"),"Y"," ")</f>
        <v>#REF!</v>
      </c>
    </row>
    <row r="11" spans="1:24" ht="15.75" customHeight="1" x14ac:dyDescent="0.25">
      <c r="A11" s="2">
        <v>40932</v>
      </c>
      <c r="B11" s="3" t="s">
        <v>152</v>
      </c>
      <c r="C11" s="3" t="s">
        <v>153</v>
      </c>
      <c r="D11" s="4" t="s">
        <v>154</v>
      </c>
      <c r="E11" s="32" t="s">
        <v>155</v>
      </c>
      <c r="G11" s="1" t="s">
        <v>28</v>
      </c>
      <c r="I11" s="1" t="s">
        <v>15</v>
      </c>
      <c r="P11" s="1" t="s">
        <v>16</v>
      </c>
      <c r="R11" s="1" t="s">
        <v>16</v>
      </c>
      <c r="T11" s="10"/>
      <c r="U11" s="10" t="e">
        <f>IF(AND(P11="Y",#REF!="Y"),"Y"," ")</f>
        <v>#REF!</v>
      </c>
    </row>
    <row r="12" spans="1:24" ht="15.75" customHeight="1" x14ac:dyDescent="0.25">
      <c r="A12" s="2">
        <v>40901</v>
      </c>
      <c r="B12" s="3" t="s">
        <v>170</v>
      </c>
      <c r="C12" s="3" t="s">
        <v>171</v>
      </c>
      <c r="D12" s="1" t="s">
        <v>98</v>
      </c>
      <c r="E12" s="31" t="s">
        <v>172</v>
      </c>
      <c r="H12" s="1" t="s">
        <v>28</v>
      </c>
      <c r="I12" s="1" t="s">
        <v>61</v>
      </c>
      <c r="K12" s="1" t="s">
        <v>61</v>
      </c>
      <c r="L12" s="1" t="s">
        <v>61</v>
      </c>
      <c r="N12" s="1" t="s">
        <v>61</v>
      </c>
      <c r="O12" s="1" t="s">
        <v>61</v>
      </c>
      <c r="P12" s="1" t="s">
        <v>16</v>
      </c>
      <c r="Q12" s="1" t="s">
        <v>61</v>
      </c>
      <c r="T12" s="10" t="s">
        <v>16</v>
      </c>
      <c r="U12" s="10"/>
    </row>
    <row r="13" spans="1:24" ht="15.75" customHeight="1" x14ac:dyDescent="0.25">
      <c r="A13" s="2">
        <v>40894</v>
      </c>
      <c r="B13" s="3" t="s">
        <v>176</v>
      </c>
      <c r="C13" s="3" t="s">
        <v>177</v>
      </c>
      <c r="D13" s="1" t="s">
        <v>12</v>
      </c>
      <c r="E13" s="32" t="s">
        <v>175</v>
      </c>
      <c r="G13" s="1" t="s">
        <v>28</v>
      </c>
      <c r="I13" s="1" t="s">
        <v>16</v>
      </c>
      <c r="K13" s="1" t="s">
        <v>16</v>
      </c>
      <c r="L13" s="1" t="s">
        <v>16</v>
      </c>
      <c r="T13" s="10" t="s">
        <v>16</v>
      </c>
      <c r="U13" s="10" t="e">
        <f>IF(AND(P13="Y",#REF!="Y"),"Y"," ")</f>
        <v>#REF!</v>
      </c>
    </row>
    <row r="14" spans="1:24" ht="15.75" customHeight="1" x14ac:dyDescent="0.25">
      <c r="A14" s="2">
        <v>40892</v>
      </c>
      <c r="B14" s="3" t="s">
        <v>181</v>
      </c>
      <c r="C14" s="3" t="s">
        <v>182</v>
      </c>
      <c r="D14" s="1" t="s">
        <v>12</v>
      </c>
      <c r="E14" s="32" t="s">
        <v>183</v>
      </c>
      <c r="G14" s="1" t="s">
        <v>28</v>
      </c>
      <c r="I14" s="1" t="s">
        <v>16</v>
      </c>
      <c r="K14" s="1" t="s">
        <v>16</v>
      </c>
      <c r="L14" s="1" t="s">
        <v>16</v>
      </c>
      <c r="P14" s="1" t="s">
        <v>16</v>
      </c>
      <c r="Q14" s="1" t="s">
        <v>16</v>
      </c>
      <c r="T14" s="10"/>
      <c r="U14" s="10" t="e">
        <f>IF(AND(P14="Y",#REF!="Y"),"Y"," ")</f>
        <v>#REF!</v>
      </c>
    </row>
    <row r="15" spans="1:24" ht="15.75" customHeight="1" x14ac:dyDescent="0.25">
      <c r="A15" s="2">
        <v>40890</v>
      </c>
      <c r="B15" s="3" t="s">
        <v>188</v>
      </c>
      <c r="E15" s="32" t="s">
        <v>189</v>
      </c>
      <c r="F15" s="1" t="s">
        <v>28</v>
      </c>
      <c r="I15" s="1" t="s">
        <v>16</v>
      </c>
      <c r="K15" s="1" t="s">
        <v>16</v>
      </c>
      <c r="L15" s="1" t="s">
        <v>16</v>
      </c>
      <c r="P15" s="1" t="s">
        <v>16</v>
      </c>
      <c r="Q15" s="1" t="s">
        <v>16</v>
      </c>
      <c r="T15" s="10"/>
      <c r="U15" s="10" t="e">
        <f>IF(AND(P15="Y",#REF!="Y"),"Y"," ")</f>
        <v>#REF!</v>
      </c>
    </row>
    <row r="16" spans="1:24" ht="15.75" customHeight="1" x14ac:dyDescent="0.25">
      <c r="A16" s="2">
        <v>40882</v>
      </c>
      <c r="B16" s="1" t="s">
        <v>195</v>
      </c>
      <c r="C16" s="1" t="s">
        <v>196</v>
      </c>
      <c r="D16" s="1" t="s">
        <v>98</v>
      </c>
      <c r="E16" s="31" t="s">
        <v>194</v>
      </c>
      <c r="H16" s="1" t="s">
        <v>28</v>
      </c>
      <c r="I16" s="1" t="s">
        <v>16</v>
      </c>
      <c r="K16" s="1" t="s">
        <v>16</v>
      </c>
      <c r="L16" s="1" t="s">
        <v>16</v>
      </c>
      <c r="N16" s="1" t="s">
        <v>16</v>
      </c>
      <c r="P16" s="1" t="s">
        <v>15</v>
      </c>
      <c r="T16" s="10" t="s">
        <v>16</v>
      </c>
      <c r="U16" s="10" t="e">
        <f>IF(AND(P16="Y",#REF!="Y"),"Y"," ")</f>
        <v>#REF!</v>
      </c>
    </row>
    <row r="17" spans="1:24" ht="15.75" customHeight="1" x14ac:dyDescent="0.25">
      <c r="A17" s="2">
        <v>40879</v>
      </c>
      <c r="B17" s="3" t="s">
        <v>198</v>
      </c>
      <c r="C17" s="3" t="s">
        <v>199</v>
      </c>
      <c r="D17" s="4" t="s">
        <v>200</v>
      </c>
      <c r="E17" s="32" t="s">
        <v>201</v>
      </c>
      <c r="G17" s="1" t="s">
        <v>28</v>
      </c>
      <c r="I17" s="1" t="s">
        <v>16</v>
      </c>
      <c r="K17" s="1" t="s">
        <v>16</v>
      </c>
      <c r="L17" s="1" t="s">
        <v>16</v>
      </c>
      <c r="P17" s="1" t="s">
        <v>15</v>
      </c>
      <c r="T17" s="10" t="s">
        <v>16</v>
      </c>
      <c r="U17" s="10" t="e">
        <f>IF(AND(P17="Y",#REF!="Y"),"Y"," ")</f>
        <v>#REF!</v>
      </c>
      <c r="W17" s="1" t="s">
        <v>288</v>
      </c>
    </row>
    <row r="18" spans="1:24" ht="15.75" customHeight="1" x14ac:dyDescent="0.25">
      <c r="A18" s="2">
        <v>40876</v>
      </c>
      <c r="B18" s="3" t="s">
        <v>202</v>
      </c>
      <c r="C18" s="1" t="s">
        <v>203</v>
      </c>
      <c r="D18" s="1" t="s">
        <v>12</v>
      </c>
      <c r="E18" s="32" t="s">
        <v>204</v>
      </c>
      <c r="G18" s="1" t="s">
        <v>28</v>
      </c>
      <c r="I18" s="1" t="s">
        <v>16</v>
      </c>
      <c r="K18" s="1" t="s">
        <v>16</v>
      </c>
      <c r="L18" s="1" t="s">
        <v>16</v>
      </c>
      <c r="M18" s="1" t="s">
        <v>16</v>
      </c>
      <c r="N18" s="1" t="s">
        <v>16</v>
      </c>
      <c r="O18" s="1" t="s">
        <v>16</v>
      </c>
      <c r="P18" s="1" t="s">
        <v>16</v>
      </c>
      <c r="Q18" s="1" t="s">
        <v>16</v>
      </c>
      <c r="T18" s="10" t="s">
        <v>16</v>
      </c>
      <c r="U18" s="10" t="e">
        <f>IF(AND(P18="Y",#REF!="Y"),"Y"," ")</f>
        <v>#REF!</v>
      </c>
      <c r="W18" s="1" t="s">
        <v>282</v>
      </c>
    </row>
    <row r="19" spans="1:24" ht="15.75" customHeight="1" x14ac:dyDescent="0.25">
      <c r="A19" s="2">
        <v>40875</v>
      </c>
      <c r="B19" s="3" t="s">
        <v>205</v>
      </c>
      <c r="C19" s="3" t="s">
        <v>206</v>
      </c>
      <c r="D19" s="1" t="s">
        <v>207</v>
      </c>
      <c r="E19" s="31" t="s">
        <v>289</v>
      </c>
      <c r="G19" s="1" t="s">
        <v>28</v>
      </c>
      <c r="I19" s="1" t="s">
        <v>16</v>
      </c>
      <c r="K19" s="1" t="s">
        <v>16</v>
      </c>
      <c r="L19" s="1" t="s">
        <v>16</v>
      </c>
      <c r="M19" s="1" t="s">
        <v>16</v>
      </c>
      <c r="N19" s="1" t="s">
        <v>16</v>
      </c>
      <c r="O19" s="1" t="s">
        <v>16</v>
      </c>
      <c r="P19" s="1" t="s">
        <v>15</v>
      </c>
      <c r="T19" s="10" t="s">
        <v>16</v>
      </c>
      <c r="U19" s="10" t="e">
        <f>IF(AND(P19="Y",#REF!="Y"),"Y"," ")</f>
        <v>#REF!</v>
      </c>
    </row>
    <row r="20" spans="1:24" ht="15.75" customHeight="1" x14ac:dyDescent="0.25">
      <c r="A20" s="2">
        <v>40841</v>
      </c>
      <c r="B20" s="3" t="s">
        <v>223</v>
      </c>
      <c r="E20" s="32" t="s">
        <v>292</v>
      </c>
      <c r="F20" s="1" t="s">
        <v>28</v>
      </c>
      <c r="I20" s="1" t="s">
        <v>16</v>
      </c>
      <c r="K20" s="1" t="s">
        <v>16</v>
      </c>
      <c r="L20" s="1" t="s">
        <v>16</v>
      </c>
      <c r="P20" s="1" t="s">
        <v>16</v>
      </c>
      <c r="Q20" s="1" t="s">
        <v>16</v>
      </c>
      <c r="T20" s="10"/>
      <c r="U20" s="10" t="e">
        <f>IF(AND(P20="Y",#REF!="Y"),"Y"," ")</f>
        <v>#REF!</v>
      </c>
    </row>
    <row r="21" spans="1:24" ht="15.75" customHeight="1" x14ac:dyDescent="0.25">
      <c r="A21" s="2">
        <v>40833</v>
      </c>
      <c r="B21" s="3" t="s">
        <v>226</v>
      </c>
      <c r="C21" s="3" t="s">
        <v>225</v>
      </c>
      <c r="D21" s="1" t="s">
        <v>313</v>
      </c>
      <c r="E21" s="32" t="s">
        <v>224</v>
      </c>
      <c r="H21" s="1" t="s">
        <v>28</v>
      </c>
      <c r="I21" s="1" t="s">
        <v>16</v>
      </c>
      <c r="K21" s="1" t="s">
        <v>16</v>
      </c>
      <c r="L21" s="1" t="s">
        <v>16</v>
      </c>
      <c r="P21" s="1" t="s">
        <v>15</v>
      </c>
      <c r="T21" s="10"/>
      <c r="U21" s="10" t="e">
        <f>IF(AND(P21="Y",#REF!="Y"),"Y"," ")</f>
        <v>#REF!</v>
      </c>
      <c r="X21" s="1" t="s">
        <v>314</v>
      </c>
    </row>
    <row r="22" spans="1:24" ht="15.75" customHeight="1" x14ac:dyDescent="0.25">
      <c r="A22" s="2">
        <v>40822</v>
      </c>
      <c r="B22" s="3" t="s">
        <v>231</v>
      </c>
      <c r="C22" s="1" t="s">
        <v>232</v>
      </c>
      <c r="D22" s="1" t="s">
        <v>233</v>
      </c>
      <c r="E22" s="32" t="s">
        <v>234</v>
      </c>
      <c r="G22" s="1" t="s">
        <v>28</v>
      </c>
      <c r="I22" s="1" t="s">
        <v>61</v>
      </c>
      <c r="K22" s="1" t="s">
        <v>61</v>
      </c>
      <c r="L22" s="1" t="s">
        <v>61</v>
      </c>
      <c r="N22" s="5"/>
      <c r="O22" s="1" t="s">
        <v>61</v>
      </c>
      <c r="P22" s="1" t="s">
        <v>61</v>
      </c>
      <c r="Q22" s="1" t="s">
        <v>61</v>
      </c>
      <c r="T22" s="10" t="s">
        <v>16</v>
      </c>
      <c r="U22" s="10" t="e">
        <f>IF(AND(P22="Y",#REF!="Y"),"Y"," ")</f>
        <v>#REF!</v>
      </c>
    </row>
    <row r="23" spans="1:24" ht="15.75" customHeight="1" x14ac:dyDescent="0.25">
      <c r="A23" s="2">
        <v>40820</v>
      </c>
      <c r="B23" s="3" t="s">
        <v>236</v>
      </c>
      <c r="C23" s="1" t="s">
        <v>237</v>
      </c>
      <c r="D23" s="1" t="s">
        <v>98</v>
      </c>
      <c r="E23" s="31" t="s">
        <v>235</v>
      </c>
      <c r="H23" s="1" t="s">
        <v>28</v>
      </c>
      <c r="I23" s="1" t="s">
        <v>61</v>
      </c>
      <c r="K23" s="1" t="s">
        <v>61</v>
      </c>
      <c r="L23" s="1" t="s">
        <v>16</v>
      </c>
      <c r="N23" s="1" t="s">
        <v>61</v>
      </c>
      <c r="P23" s="1" t="s">
        <v>15</v>
      </c>
      <c r="T23" s="10" t="s">
        <v>16</v>
      </c>
      <c r="U23" s="10" t="e">
        <f>IF(AND(P23="Y",#REF!="Y"),"Y"," ")</f>
        <v>#REF!</v>
      </c>
    </row>
    <row r="24" spans="1:24" ht="15.75" customHeight="1" x14ac:dyDescent="0.25">
      <c r="A24" s="2">
        <v>40805</v>
      </c>
      <c r="B24" s="3" t="s">
        <v>245</v>
      </c>
      <c r="E24" s="32" t="s">
        <v>246</v>
      </c>
      <c r="F24" s="1" t="s">
        <v>28</v>
      </c>
      <c r="I24" s="1" t="s">
        <v>16</v>
      </c>
      <c r="K24" s="1" t="s">
        <v>16</v>
      </c>
      <c r="L24" s="1" t="s">
        <v>61</v>
      </c>
      <c r="M24" s="1" t="s">
        <v>16</v>
      </c>
      <c r="N24" s="1" t="s">
        <v>16</v>
      </c>
      <c r="O24" s="1" t="s">
        <v>61</v>
      </c>
      <c r="P24" s="1" t="s">
        <v>15</v>
      </c>
      <c r="T24" s="10" t="s">
        <v>16</v>
      </c>
      <c r="U24" s="10" t="e">
        <f>IF(AND(P24="Y",#REF!="Y"),"Y"," ")</f>
        <v>#REF!</v>
      </c>
    </row>
    <row r="25" spans="1:24" ht="15.75" customHeight="1" x14ac:dyDescent="0.25">
      <c r="A25" s="2">
        <v>40800</v>
      </c>
      <c r="B25" s="3" t="s">
        <v>247</v>
      </c>
      <c r="C25" s="1" t="s">
        <v>85</v>
      </c>
      <c r="D25" s="1" t="s">
        <v>86</v>
      </c>
      <c r="E25" s="31" t="s">
        <v>248</v>
      </c>
      <c r="H25" s="1" t="s">
        <v>28</v>
      </c>
      <c r="I25" s="1" t="s">
        <v>16</v>
      </c>
      <c r="K25" s="1" t="s">
        <v>16</v>
      </c>
      <c r="L25" s="1" t="s">
        <v>16</v>
      </c>
      <c r="O25" s="1" t="s">
        <v>16</v>
      </c>
      <c r="P25" s="1" t="s">
        <v>16</v>
      </c>
      <c r="Q25" s="1" t="s">
        <v>16</v>
      </c>
      <c r="T25" s="10"/>
      <c r="U25" s="10" t="e">
        <f>IF(AND(P25="Y",#REF!="Y"),"Y"," ")</f>
        <v>#REF!</v>
      </c>
    </row>
    <row r="26" spans="1:24" ht="15.75" customHeight="1" x14ac:dyDescent="0.25">
      <c r="A26" s="2">
        <v>40800</v>
      </c>
      <c r="B26" s="3" t="s">
        <v>247</v>
      </c>
      <c r="C26" s="1" t="s">
        <v>255</v>
      </c>
      <c r="D26" s="1" t="s">
        <v>253</v>
      </c>
      <c r="E26" s="33" t="s">
        <v>254</v>
      </c>
      <c r="H26" s="1" t="s">
        <v>28</v>
      </c>
      <c r="I26" s="1" t="s">
        <v>16</v>
      </c>
      <c r="K26" s="1" t="s">
        <v>16</v>
      </c>
      <c r="L26" s="1" t="s">
        <v>61</v>
      </c>
      <c r="M26" s="1" t="s">
        <v>61</v>
      </c>
      <c r="O26" s="1" t="s">
        <v>16</v>
      </c>
      <c r="P26" s="1" t="s">
        <v>61</v>
      </c>
      <c r="Q26" s="1" t="s">
        <v>61</v>
      </c>
      <c r="T26" s="10" t="s">
        <v>16</v>
      </c>
      <c r="U26" s="10" t="e">
        <f>IF(AND(P26="Y",#REF!="Y"),"Y"," ")</f>
        <v>#REF!</v>
      </c>
    </row>
    <row r="27" spans="1:24" ht="15.75" customHeight="1" x14ac:dyDescent="0.25">
      <c r="A27" s="2">
        <v>40800</v>
      </c>
      <c r="B27" s="3" t="s">
        <v>247</v>
      </c>
      <c r="C27" s="1" t="s">
        <v>257</v>
      </c>
      <c r="D27" s="1" t="s">
        <v>98</v>
      </c>
      <c r="E27" s="33" t="s">
        <v>256</v>
      </c>
      <c r="H27" s="1" t="s">
        <v>28</v>
      </c>
      <c r="I27" s="1" t="s">
        <v>16</v>
      </c>
      <c r="K27" s="1" t="s">
        <v>16</v>
      </c>
      <c r="L27" s="1" t="s">
        <v>61</v>
      </c>
      <c r="O27" s="1" t="s">
        <v>61</v>
      </c>
      <c r="P27" s="1" t="s">
        <v>61</v>
      </c>
      <c r="Q27" s="1" t="s">
        <v>61</v>
      </c>
      <c r="T27" s="10" t="s">
        <v>16</v>
      </c>
      <c r="U27" s="10" t="e">
        <f>IF(AND(P27="Y",#REF!="Y"),"Y"," ")</f>
        <v>#REF!</v>
      </c>
    </row>
    <row r="28" spans="1:24" ht="15.75" customHeight="1" x14ac:dyDescent="0.25">
      <c r="A28" s="2">
        <v>40800</v>
      </c>
      <c r="B28" s="3" t="s">
        <v>247</v>
      </c>
      <c r="C28" s="1" t="s">
        <v>252</v>
      </c>
      <c r="D28" s="1" t="s">
        <v>253</v>
      </c>
      <c r="E28" s="33" t="s">
        <v>251</v>
      </c>
      <c r="H28" s="1" t="s">
        <v>28</v>
      </c>
      <c r="I28" s="1" t="s">
        <v>16</v>
      </c>
      <c r="K28" s="1" t="s">
        <v>16</v>
      </c>
      <c r="L28" s="1" t="s">
        <v>16</v>
      </c>
      <c r="M28" s="1" t="s">
        <v>16</v>
      </c>
      <c r="N28" s="1" t="s">
        <v>16</v>
      </c>
      <c r="O28" s="1" t="s">
        <v>16</v>
      </c>
      <c r="P28" s="1" t="s">
        <v>15</v>
      </c>
      <c r="T28" s="10" t="s">
        <v>16</v>
      </c>
      <c r="U28" s="10" t="e">
        <f>IF(AND(P28="Y",#REF!="Y"),"Y"," ")</f>
        <v>#REF!</v>
      </c>
      <c r="W28" s="1" t="s">
        <v>290</v>
      </c>
    </row>
    <row r="29" spans="1:24" ht="15.75" customHeight="1" x14ac:dyDescent="0.25">
      <c r="A29" s="2">
        <v>40793</v>
      </c>
      <c r="B29" s="3" t="s">
        <v>263</v>
      </c>
      <c r="C29" s="1" t="s">
        <v>264</v>
      </c>
      <c r="D29" s="1" t="s">
        <v>34</v>
      </c>
      <c r="E29" s="32" t="s">
        <v>265</v>
      </c>
      <c r="G29" s="1" t="s">
        <v>28</v>
      </c>
      <c r="I29" s="1" t="s">
        <v>16</v>
      </c>
      <c r="K29" s="1" t="s">
        <v>16</v>
      </c>
      <c r="L29" s="1" t="s">
        <v>16</v>
      </c>
      <c r="N29" s="1" t="s">
        <v>16</v>
      </c>
      <c r="O29" s="1" t="s">
        <v>16</v>
      </c>
      <c r="P29" s="1" t="s">
        <v>16</v>
      </c>
      <c r="Q29" s="1" t="s">
        <v>16</v>
      </c>
      <c r="T29" s="10" t="s">
        <v>16</v>
      </c>
      <c r="U29" s="10" t="e">
        <f>IF(AND(P29="Y",#REF!="Y"),"Y"," ")</f>
        <v>#REF!</v>
      </c>
      <c r="W29" s="1" t="s">
        <v>266</v>
      </c>
    </row>
    <row r="30" spans="1:24" ht="15.75" customHeight="1" x14ac:dyDescent="0.25">
      <c r="A30" s="7" t="s">
        <v>72</v>
      </c>
      <c r="B30" s="3" t="s">
        <v>73</v>
      </c>
      <c r="C30" s="1" t="s">
        <v>74</v>
      </c>
      <c r="E30" s="32" t="s">
        <v>75</v>
      </c>
      <c r="G30" s="1" t="s">
        <v>28</v>
      </c>
      <c r="I30" s="1" t="s">
        <v>16</v>
      </c>
      <c r="K30" s="1" t="s">
        <v>16</v>
      </c>
      <c r="N30" s="1" t="s">
        <v>16</v>
      </c>
      <c r="P30" s="1" t="s">
        <v>15</v>
      </c>
      <c r="T30" s="10" t="s">
        <v>16</v>
      </c>
      <c r="U30" s="10" t="e">
        <f>IF(AND(P30="Y",#REF!="Y"),"Y"," ")</f>
        <v>#REF!</v>
      </c>
      <c r="V30" s="1" t="s">
        <v>61</v>
      </c>
    </row>
    <row r="31" spans="1:24" ht="15.75" customHeight="1" x14ac:dyDescent="0.25">
      <c r="A31" s="2">
        <v>41107</v>
      </c>
      <c r="B31" s="3" t="s">
        <v>10</v>
      </c>
      <c r="C31" s="1" t="s">
        <v>11</v>
      </c>
      <c r="D31" s="1" t="s">
        <v>12</v>
      </c>
      <c r="E31" s="32" t="s">
        <v>14</v>
      </c>
      <c r="G31" s="1" t="s">
        <v>13</v>
      </c>
      <c r="I31" s="1" t="s">
        <v>15</v>
      </c>
      <c r="P31" s="1" t="s">
        <v>16</v>
      </c>
      <c r="Q31" s="1" t="s">
        <v>61</v>
      </c>
      <c r="T31" s="10"/>
      <c r="U31" s="10" t="e">
        <f>IF(AND(P31="Y",#REF!="Y"),"Y"," ")</f>
        <v>#REF!</v>
      </c>
      <c r="V31" s="1" t="s">
        <v>61</v>
      </c>
    </row>
    <row r="32" spans="1:24" ht="15.75" customHeight="1" x14ac:dyDescent="0.25">
      <c r="A32" s="2">
        <v>41100</v>
      </c>
      <c r="B32" s="3" t="s">
        <v>18</v>
      </c>
      <c r="C32" s="1" t="s">
        <v>19</v>
      </c>
      <c r="D32" s="1" t="s">
        <v>20</v>
      </c>
      <c r="E32" s="32" t="s">
        <v>21</v>
      </c>
      <c r="H32" s="1" t="s">
        <v>13</v>
      </c>
      <c r="I32" s="1" t="s">
        <v>15</v>
      </c>
      <c r="P32" s="1" t="s">
        <v>16</v>
      </c>
      <c r="R32" s="1" t="s">
        <v>61</v>
      </c>
      <c r="T32" s="10"/>
      <c r="U32" s="10" t="e">
        <f>IF(AND(P32="Y",#REF!="Y"),"Y"," ")</f>
        <v>#REF!</v>
      </c>
    </row>
    <row r="33" spans="1:23" ht="15.75" customHeight="1" x14ac:dyDescent="0.25">
      <c r="A33" s="2">
        <v>41100</v>
      </c>
      <c r="B33" s="3" t="s">
        <v>18</v>
      </c>
      <c r="C33" s="1" t="s">
        <v>23</v>
      </c>
      <c r="D33" s="1" t="s">
        <v>20</v>
      </c>
      <c r="E33" s="32" t="s">
        <v>22</v>
      </c>
      <c r="H33" s="1" t="s">
        <v>13</v>
      </c>
      <c r="I33" s="1" t="s">
        <v>15</v>
      </c>
      <c r="P33" s="1" t="s">
        <v>16</v>
      </c>
      <c r="Q33" s="1" t="s">
        <v>61</v>
      </c>
      <c r="T33" s="10"/>
      <c r="U33" s="10" t="e">
        <f>IF(AND(P33="Y",#REF!="Y"),"Y"," ")</f>
        <v>#REF!</v>
      </c>
    </row>
    <row r="34" spans="1:23" ht="15.75" customHeight="1" x14ac:dyDescent="0.25">
      <c r="A34" s="2">
        <v>41100</v>
      </c>
      <c r="B34" s="3" t="s">
        <v>18</v>
      </c>
      <c r="C34" s="1" t="s">
        <v>24</v>
      </c>
      <c r="D34" s="1" t="s">
        <v>20</v>
      </c>
      <c r="E34" s="32" t="s">
        <v>25</v>
      </c>
      <c r="H34" s="1" t="s">
        <v>13</v>
      </c>
      <c r="I34" s="1" t="s">
        <v>15</v>
      </c>
      <c r="P34" s="1" t="s">
        <v>16</v>
      </c>
      <c r="R34" s="1" t="s">
        <v>61</v>
      </c>
      <c r="T34" s="10"/>
      <c r="U34" s="10" t="e">
        <f>IF(AND(P34="Y",#REF!="Y"),"Y"," ")</f>
        <v>#REF!</v>
      </c>
    </row>
    <row r="35" spans="1:23" ht="15.75" customHeight="1" x14ac:dyDescent="0.25">
      <c r="A35" s="2">
        <v>41100</v>
      </c>
      <c r="B35" s="3" t="s">
        <v>18</v>
      </c>
      <c r="C35" s="1" t="s">
        <v>27</v>
      </c>
      <c r="D35" s="1" t="s">
        <v>20</v>
      </c>
      <c r="E35" s="32" t="s">
        <v>26</v>
      </c>
      <c r="H35" s="1" t="s">
        <v>13</v>
      </c>
      <c r="I35" s="1" t="s">
        <v>15</v>
      </c>
      <c r="P35" s="1" t="s">
        <v>16</v>
      </c>
      <c r="R35" s="1" t="s">
        <v>61</v>
      </c>
      <c r="T35" s="10"/>
      <c r="U35" s="10" t="e">
        <f>IF(AND(P35="Y",#REF!="Y"),"Y"," ")</f>
        <v>#REF!</v>
      </c>
    </row>
    <row r="36" spans="1:23" ht="15.75" customHeight="1" x14ac:dyDescent="0.25">
      <c r="A36" s="2">
        <v>41096</v>
      </c>
      <c r="B36" s="3" t="s">
        <v>29</v>
      </c>
      <c r="E36" s="32" t="s">
        <v>30</v>
      </c>
      <c r="F36" s="1" t="s">
        <v>13</v>
      </c>
      <c r="I36" s="1" t="s">
        <v>15</v>
      </c>
      <c r="P36" s="1" t="s">
        <v>16</v>
      </c>
      <c r="Q36" s="1" t="s">
        <v>61</v>
      </c>
      <c r="T36" s="10"/>
      <c r="U36" s="10" t="e">
        <f>IF(AND(P36="Y",#REF!="Y"),"Y"," ")</f>
        <v>#REF!</v>
      </c>
    </row>
    <row r="37" spans="1:23" ht="15.75" customHeight="1" x14ac:dyDescent="0.25">
      <c r="A37" s="2">
        <v>41094</v>
      </c>
      <c r="B37" s="3" t="s">
        <v>31</v>
      </c>
      <c r="C37" s="1" t="s">
        <v>32</v>
      </c>
      <c r="D37" s="1" t="s">
        <v>34</v>
      </c>
      <c r="E37" s="32" t="s">
        <v>33</v>
      </c>
      <c r="G37" s="1" t="s">
        <v>13</v>
      </c>
      <c r="I37" s="1" t="s">
        <v>16</v>
      </c>
      <c r="K37" s="1" t="s">
        <v>16</v>
      </c>
      <c r="M37" s="1" t="s">
        <v>16</v>
      </c>
      <c r="P37" s="1" t="s">
        <v>16</v>
      </c>
      <c r="Q37" s="1" t="s">
        <v>16</v>
      </c>
      <c r="T37" s="10" t="s">
        <v>16</v>
      </c>
      <c r="U37" s="10" t="e">
        <f>IF(AND(P37="Y",#REF!="Y"),"Y"," ")</f>
        <v>#REF!</v>
      </c>
    </row>
    <row r="38" spans="1:23" ht="15.75" customHeight="1" x14ac:dyDescent="0.25">
      <c r="A38" s="2">
        <v>41089</v>
      </c>
      <c r="B38" s="3" t="s">
        <v>35</v>
      </c>
      <c r="C38" s="1" t="s">
        <v>11</v>
      </c>
      <c r="D38" s="1" t="s">
        <v>12</v>
      </c>
      <c r="E38" s="32" t="s">
        <v>36</v>
      </c>
      <c r="G38" s="1" t="s">
        <v>13</v>
      </c>
      <c r="I38" s="1" t="s">
        <v>16</v>
      </c>
      <c r="K38" s="1" t="s">
        <v>16</v>
      </c>
      <c r="L38" s="1" t="s">
        <v>16</v>
      </c>
      <c r="P38" s="1" t="s">
        <v>16</v>
      </c>
      <c r="Q38" s="1" t="s">
        <v>61</v>
      </c>
      <c r="T38" s="10" t="s">
        <v>16</v>
      </c>
      <c r="U38" s="10" t="e">
        <f>IF(AND(P38="Y",#REF!="Y"),"Y"," ")</f>
        <v>#REF!</v>
      </c>
      <c r="V38" s="1" t="s">
        <v>61</v>
      </c>
    </row>
    <row r="39" spans="1:23" ht="15.75" customHeight="1" x14ac:dyDescent="0.25">
      <c r="A39" s="2">
        <v>41088</v>
      </c>
      <c r="B39" s="3" t="s">
        <v>37</v>
      </c>
      <c r="C39" s="1" t="s">
        <v>38</v>
      </c>
      <c r="D39" s="1" t="s">
        <v>17</v>
      </c>
      <c r="E39" s="32" t="s">
        <v>39</v>
      </c>
      <c r="G39" s="1" t="s">
        <v>13</v>
      </c>
      <c r="I39" s="1" t="s">
        <v>15</v>
      </c>
      <c r="P39" s="1" t="s">
        <v>15</v>
      </c>
      <c r="T39" s="10"/>
      <c r="U39" s="10" t="e">
        <f>IF(AND(P39="Y",#REF!="Y"),"Y"," ")</f>
        <v>#REF!</v>
      </c>
      <c r="V39" s="1" t="s">
        <v>61</v>
      </c>
      <c r="W39" s="1" t="s">
        <v>283</v>
      </c>
    </row>
    <row r="40" spans="1:23" ht="15.75" customHeight="1" x14ac:dyDescent="0.25">
      <c r="A40" s="7">
        <v>41087</v>
      </c>
      <c r="B40" s="3" t="s">
        <v>40</v>
      </c>
      <c r="C40" s="1" t="s">
        <v>42</v>
      </c>
      <c r="D40" s="1" t="s">
        <v>20</v>
      </c>
      <c r="E40" s="32" t="s">
        <v>41</v>
      </c>
      <c r="H40" s="1" t="s">
        <v>13</v>
      </c>
      <c r="I40" s="1" t="s">
        <v>16</v>
      </c>
      <c r="J40" s="1" t="s">
        <v>16</v>
      </c>
      <c r="P40" s="1" t="s">
        <v>16</v>
      </c>
      <c r="R40" s="1" t="s">
        <v>16</v>
      </c>
      <c r="T40" s="10"/>
      <c r="U40" s="10" t="e">
        <f>IF(AND(P40="Y",#REF!="Y"),"Y"," ")</f>
        <v>#REF!</v>
      </c>
    </row>
    <row r="41" spans="1:23" ht="15.75" customHeight="1" x14ac:dyDescent="0.25">
      <c r="A41" s="7">
        <v>41087</v>
      </c>
      <c r="B41" s="3" t="s">
        <v>40</v>
      </c>
      <c r="C41" s="3" t="s">
        <v>44</v>
      </c>
      <c r="D41" s="1" t="s">
        <v>45</v>
      </c>
      <c r="E41" s="32" t="s">
        <v>43</v>
      </c>
      <c r="H41" s="1" t="s">
        <v>13</v>
      </c>
      <c r="I41" s="1" t="s">
        <v>46</v>
      </c>
      <c r="P41" s="1" t="s">
        <v>16</v>
      </c>
      <c r="Q41" s="1" t="s">
        <v>61</v>
      </c>
      <c r="T41" s="10"/>
      <c r="U41" s="10" t="e">
        <f>IF(AND(P41="Y",#REF!="Y"),"Y"," ")</f>
        <v>#REF!</v>
      </c>
    </row>
    <row r="42" spans="1:23" ht="15.75" customHeight="1" x14ac:dyDescent="0.25">
      <c r="A42" s="2">
        <v>41080</v>
      </c>
      <c r="B42" s="3" t="s">
        <v>47</v>
      </c>
      <c r="C42" s="1" t="s">
        <v>48</v>
      </c>
      <c r="E42" s="32" t="s">
        <v>49</v>
      </c>
      <c r="G42" s="1" t="s">
        <v>13</v>
      </c>
      <c r="I42" s="1" t="s">
        <v>15</v>
      </c>
      <c r="P42" s="1" t="s">
        <v>61</v>
      </c>
      <c r="Q42" s="1" t="s">
        <v>61</v>
      </c>
      <c r="T42" s="10"/>
      <c r="U42" s="10" t="e">
        <f>IF(AND(P42="Y",#REF!="Y"),"Y"," ")</f>
        <v>#REF!</v>
      </c>
    </row>
    <row r="43" spans="1:23" ht="15.75" customHeight="1" x14ac:dyDescent="0.25">
      <c r="A43" s="2">
        <v>41068</v>
      </c>
      <c r="B43" s="3" t="s">
        <v>50</v>
      </c>
      <c r="C43" s="1" t="s">
        <v>51</v>
      </c>
      <c r="D43" s="1" t="s">
        <v>34</v>
      </c>
      <c r="E43" s="32" t="s">
        <v>52</v>
      </c>
      <c r="G43" s="1" t="s">
        <v>13</v>
      </c>
      <c r="I43" s="1" t="s">
        <v>15</v>
      </c>
      <c r="P43" s="1" t="s">
        <v>16</v>
      </c>
      <c r="S43" s="1" t="s">
        <v>61</v>
      </c>
      <c r="T43" s="10"/>
      <c r="U43" s="10" t="e">
        <f>IF(AND(P43="Y",#REF!="Y"),"Y"," ")</f>
        <v>#REF!</v>
      </c>
    </row>
    <row r="44" spans="1:23" ht="15.75" customHeight="1" x14ac:dyDescent="0.25">
      <c r="A44" s="2">
        <v>41066</v>
      </c>
      <c r="B44" s="3" t="s">
        <v>53</v>
      </c>
      <c r="C44" s="1" t="s">
        <v>54</v>
      </c>
      <c r="D44" s="1" t="s">
        <v>55</v>
      </c>
      <c r="E44" s="32" t="s">
        <v>56</v>
      </c>
      <c r="H44" s="1" t="s">
        <v>13</v>
      </c>
      <c r="I44" s="1" t="s">
        <v>15</v>
      </c>
      <c r="P44" s="1" t="s">
        <v>16</v>
      </c>
      <c r="R44" s="1" t="s">
        <v>61</v>
      </c>
      <c r="T44" s="10"/>
      <c r="U44" s="10" t="e">
        <f>IF(AND(P44="Y",#REF!="Y"),"Y"," ")</f>
        <v>#REF!</v>
      </c>
    </row>
    <row r="45" spans="1:23" ht="15.75" customHeight="1" x14ac:dyDescent="0.25">
      <c r="A45" s="2">
        <v>41065</v>
      </c>
      <c r="B45" s="3" t="s">
        <v>57</v>
      </c>
      <c r="C45" s="1" t="s">
        <v>58</v>
      </c>
      <c r="D45" s="1" t="s">
        <v>59</v>
      </c>
      <c r="E45" s="32" t="s">
        <v>60</v>
      </c>
      <c r="G45" s="1" t="s">
        <v>28</v>
      </c>
      <c r="I45" s="1" t="s">
        <v>61</v>
      </c>
      <c r="K45" s="1" t="s">
        <v>61</v>
      </c>
      <c r="L45" s="1" t="s">
        <v>16</v>
      </c>
      <c r="N45" s="1" t="s">
        <v>16</v>
      </c>
      <c r="P45" s="1" t="s">
        <v>16</v>
      </c>
      <c r="Q45" s="1" t="s">
        <v>61</v>
      </c>
      <c r="T45" s="10" t="s">
        <v>16</v>
      </c>
      <c r="U45" s="10" t="e">
        <f>IF(AND(P45="Y",#REF!="Y"),"Y"," ")</f>
        <v>#REF!</v>
      </c>
    </row>
    <row r="46" spans="1:23" ht="15.75" customHeight="1" x14ac:dyDescent="0.25">
      <c r="A46" s="2">
        <v>41038</v>
      </c>
      <c r="B46" s="3" t="s">
        <v>62</v>
      </c>
      <c r="C46" s="1" t="s">
        <v>63</v>
      </c>
      <c r="E46" s="32" t="s">
        <v>64</v>
      </c>
      <c r="G46" s="1" t="s">
        <v>13</v>
      </c>
      <c r="I46" s="1" t="s">
        <v>15</v>
      </c>
      <c r="P46" s="1" t="s">
        <v>16</v>
      </c>
      <c r="S46" s="1" t="s">
        <v>16</v>
      </c>
      <c r="T46" s="10"/>
      <c r="U46" s="10" t="e">
        <f>IF(AND(P46="Y",#REF!="Y"),"Y"," ")</f>
        <v>#REF!</v>
      </c>
    </row>
    <row r="47" spans="1:23" ht="15.75" customHeight="1" x14ac:dyDescent="0.25">
      <c r="A47" s="2">
        <v>41012</v>
      </c>
      <c r="B47" s="3" t="s">
        <v>65</v>
      </c>
      <c r="C47" s="1" t="s">
        <v>66</v>
      </c>
      <c r="E47" s="32" t="s">
        <v>67</v>
      </c>
      <c r="G47" s="1" t="s">
        <v>13</v>
      </c>
      <c r="I47" s="1" t="s">
        <v>15</v>
      </c>
      <c r="P47" s="1" t="s">
        <v>16</v>
      </c>
      <c r="Q47" s="1" t="s">
        <v>16</v>
      </c>
      <c r="T47" s="10"/>
      <c r="U47" s="10" t="e">
        <f>IF(AND(P47="Y",#REF!="Y"),"Y"," ")</f>
        <v>#REF!</v>
      </c>
      <c r="V47" s="1" t="s">
        <v>16</v>
      </c>
      <c r="W47" s="8"/>
    </row>
    <row r="48" spans="1:23" ht="15.75" customHeight="1" x14ac:dyDescent="0.25">
      <c r="A48" s="2">
        <v>41010</v>
      </c>
      <c r="B48" s="3" t="s">
        <v>68</v>
      </c>
      <c r="C48" s="3" t="s">
        <v>70</v>
      </c>
      <c r="D48" s="1" t="s">
        <v>71</v>
      </c>
      <c r="E48" s="32" t="s">
        <v>69</v>
      </c>
      <c r="H48" s="1" t="s">
        <v>13</v>
      </c>
      <c r="I48" s="1" t="s">
        <v>16</v>
      </c>
      <c r="J48" s="1" t="s">
        <v>16</v>
      </c>
      <c r="P48" s="1" t="s">
        <v>16</v>
      </c>
      <c r="R48" s="1" t="s">
        <v>16</v>
      </c>
      <c r="T48" s="10"/>
      <c r="U48" s="10" t="e">
        <f>IF(AND(P48="Y",#REF!="Y"),"Y"," ")</f>
        <v>#REF!</v>
      </c>
    </row>
    <row r="49" spans="1:23" ht="15.75" customHeight="1" x14ac:dyDescent="0.25">
      <c r="A49" s="2">
        <v>41008</v>
      </c>
      <c r="B49" s="3" t="s">
        <v>76</v>
      </c>
      <c r="C49" s="1" t="s">
        <v>77</v>
      </c>
      <c r="D49" s="4" t="s">
        <v>78</v>
      </c>
      <c r="E49" s="32" t="s">
        <v>79</v>
      </c>
      <c r="G49" s="1" t="s">
        <v>13</v>
      </c>
      <c r="I49" s="1" t="s">
        <v>15</v>
      </c>
      <c r="P49" s="1" t="s">
        <v>16</v>
      </c>
      <c r="Q49" s="1" t="s">
        <v>16</v>
      </c>
      <c r="T49" s="10"/>
      <c r="U49" s="10" t="e">
        <f>IF(AND(P49="Y",#REF!="Y"),"Y"," ")</f>
        <v>#REF!</v>
      </c>
    </row>
    <row r="50" spans="1:23" ht="15.75" customHeight="1" x14ac:dyDescent="0.25">
      <c r="A50" s="2">
        <v>41000</v>
      </c>
      <c r="B50" s="3" t="s">
        <v>80</v>
      </c>
      <c r="C50" s="1" t="s">
        <v>81</v>
      </c>
      <c r="D50" s="1" t="s">
        <v>82</v>
      </c>
      <c r="E50" s="32" t="s">
        <v>83</v>
      </c>
      <c r="G50" s="1" t="s">
        <v>13</v>
      </c>
      <c r="I50" s="1" t="s">
        <v>15</v>
      </c>
      <c r="P50" s="1" t="s">
        <v>16</v>
      </c>
      <c r="Q50" s="1" t="s">
        <v>16</v>
      </c>
      <c r="T50" s="10"/>
      <c r="U50" s="10" t="e">
        <f>IF(AND(P50="Y",#REF!="Y"),"Y"," ")</f>
        <v>#REF!</v>
      </c>
    </row>
    <row r="51" spans="1:23" ht="15.75" customHeight="1" x14ac:dyDescent="0.25">
      <c r="A51" s="2">
        <v>40990</v>
      </c>
      <c r="B51" s="3" t="s">
        <v>92</v>
      </c>
      <c r="C51" s="1" t="s">
        <v>93</v>
      </c>
      <c r="D51" s="1" t="s">
        <v>94</v>
      </c>
      <c r="E51" s="32" t="s">
        <v>95</v>
      </c>
      <c r="H51" s="1" t="s">
        <v>13</v>
      </c>
      <c r="I51" s="1" t="s">
        <v>16</v>
      </c>
      <c r="J51" s="1" t="s">
        <v>16</v>
      </c>
      <c r="P51" s="1" t="s">
        <v>15</v>
      </c>
      <c r="T51" s="10"/>
      <c r="U51" s="10" t="e">
        <f>IF(AND(P51="Y",#REF!="Y"),"Y"," ")</f>
        <v>#REF!</v>
      </c>
    </row>
    <row r="52" spans="1:23" ht="15.75" customHeight="1" x14ac:dyDescent="0.25">
      <c r="A52" s="2">
        <v>40990</v>
      </c>
      <c r="B52" s="3" t="s">
        <v>92</v>
      </c>
      <c r="C52" s="1" t="s">
        <v>97</v>
      </c>
      <c r="D52" s="1" t="s">
        <v>98</v>
      </c>
      <c r="E52" s="32" t="s">
        <v>96</v>
      </c>
      <c r="H52" s="1" t="s">
        <v>13</v>
      </c>
      <c r="I52" s="1" t="s">
        <v>16</v>
      </c>
      <c r="K52" s="1" t="s">
        <v>16</v>
      </c>
      <c r="M52" s="1" t="s">
        <v>16</v>
      </c>
      <c r="P52" s="1" t="s">
        <v>15</v>
      </c>
      <c r="T52" s="10" t="s">
        <v>16</v>
      </c>
      <c r="U52" s="10" t="e">
        <f>IF(AND(P52="Y",#REF!="Y"),"Y"," ")</f>
        <v>#REF!</v>
      </c>
    </row>
    <row r="53" spans="1:23" ht="15.75" customHeight="1" x14ac:dyDescent="0.25">
      <c r="A53" s="2">
        <v>40984</v>
      </c>
      <c r="B53" s="3" t="s">
        <v>99</v>
      </c>
      <c r="E53" s="32" t="s">
        <v>100</v>
      </c>
      <c r="F53" s="1" t="s">
        <v>13</v>
      </c>
      <c r="I53" s="1" t="s">
        <v>15</v>
      </c>
      <c r="P53" s="1" t="s">
        <v>16</v>
      </c>
      <c r="Q53" s="1" t="s">
        <v>61</v>
      </c>
      <c r="T53" s="10"/>
      <c r="U53" s="10" t="e">
        <f>IF(AND(P53="Y",#REF!="Y"),"Y"," ")</f>
        <v>#REF!</v>
      </c>
    </row>
    <row r="54" spans="1:23" ht="15.75" customHeight="1" x14ac:dyDescent="0.25">
      <c r="A54" s="2">
        <v>40981</v>
      </c>
      <c r="B54" s="3" t="s">
        <v>101</v>
      </c>
      <c r="C54" s="1" t="s">
        <v>102</v>
      </c>
      <c r="D54" s="4" t="s">
        <v>103</v>
      </c>
      <c r="E54" s="33" t="s">
        <v>104</v>
      </c>
      <c r="G54" s="1" t="s">
        <v>13</v>
      </c>
      <c r="I54" s="1" t="s">
        <v>15</v>
      </c>
      <c r="P54" s="1" t="s">
        <v>16</v>
      </c>
      <c r="R54" s="1" t="s">
        <v>61</v>
      </c>
      <c r="T54" s="10"/>
      <c r="U54" s="10" t="e">
        <f>IF(AND(P54="Y",#REF!="Y"),"Y"," ")</f>
        <v>#REF!</v>
      </c>
    </row>
    <row r="55" spans="1:23" ht="15.75" customHeight="1" x14ac:dyDescent="0.25">
      <c r="A55" s="9">
        <v>40978</v>
      </c>
      <c r="B55" s="6" t="s">
        <v>105</v>
      </c>
      <c r="C55" s="6" t="s">
        <v>11</v>
      </c>
      <c r="D55" s="6" t="s">
        <v>12</v>
      </c>
      <c r="E55" s="32" t="s">
        <v>106</v>
      </c>
      <c r="G55" s="1" t="s">
        <v>13</v>
      </c>
      <c r="I55" s="1" t="s">
        <v>15</v>
      </c>
      <c r="P55" s="1" t="s">
        <v>16</v>
      </c>
      <c r="Q55" s="1" t="s">
        <v>61</v>
      </c>
      <c r="T55" s="10"/>
      <c r="U55" s="10" t="e">
        <f>IF(AND(P55="Y",#REF!="Y"),"Y"," ")</f>
        <v>#REF!</v>
      </c>
      <c r="W55" s="1" t="s">
        <v>285</v>
      </c>
    </row>
    <row r="56" spans="1:23" ht="15.75" customHeight="1" x14ac:dyDescent="0.25">
      <c r="A56" s="2">
        <v>40975</v>
      </c>
      <c r="B56" s="3" t="s">
        <v>107</v>
      </c>
      <c r="C56" s="4" t="s">
        <v>111</v>
      </c>
      <c r="D56" s="1" t="s">
        <v>112</v>
      </c>
      <c r="E56" s="32" t="s">
        <v>113</v>
      </c>
      <c r="G56" s="1" t="s">
        <v>13</v>
      </c>
      <c r="I56" s="1" t="s">
        <v>15</v>
      </c>
      <c r="P56" s="1" t="s">
        <v>16</v>
      </c>
      <c r="Q56" s="1" t="s">
        <v>61</v>
      </c>
      <c r="T56" s="10"/>
      <c r="U56" s="10" t="e">
        <f>IF(AND(P56="Y",#REF!="Y"),"Y"," ")</f>
        <v>#REF!</v>
      </c>
      <c r="W56" s="1" t="s">
        <v>286</v>
      </c>
    </row>
    <row r="57" spans="1:23" ht="15.75" customHeight="1" x14ac:dyDescent="0.25">
      <c r="A57" s="2">
        <v>40960</v>
      </c>
      <c r="B57" s="3" t="s">
        <v>114</v>
      </c>
      <c r="E57" s="32" t="s">
        <v>115</v>
      </c>
      <c r="F57" s="1" t="s">
        <v>13</v>
      </c>
      <c r="I57" s="1" t="s">
        <v>15</v>
      </c>
      <c r="P57" s="1" t="s">
        <v>16</v>
      </c>
      <c r="Q57" s="1" t="s">
        <v>16</v>
      </c>
      <c r="T57" s="10"/>
      <c r="U57" s="10" t="e">
        <f>IF(AND(P57="Y",#REF!="Y"),"Y"," ")</f>
        <v>#REF!</v>
      </c>
    </row>
    <row r="58" spans="1:23" ht="15.75" customHeight="1" x14ac:dyDescent="0.25">
      <c r="A58" s="2">
        <v>40952</v>
      </c>
      <c r="B58" s="3" t="s">
        <v>116</v>
      </c>
      <c r="C58" s="1" t="s">
        <v>117</v>
      </c>
      <c r="D58" s="4" t="s">
        <v>119</v>
      </c>
      <c r="E58" s="32" t="s">
        <v>118</v>
      </c>
      <c r="G58" s="1" t="s">
        <v>13</v>
      </c>
      <c r="I58" s="1" t="s">
        <v>15</v>
      </c>
      <c r="P58" s="1" t="s">
        <v>16</v>
      </c>
      <c r="R58" s="1" t="s">
        <v>16</v>
      </c>
      <c r="T58" s="10"/>
      <c r="U58" s="10" t="e">
        <f>IF(AND(P58="Y",#REF!="Y"),"Y"," ")</f>
        <v>#REF!</v>
      </c>
      <c r="V58" s="1" t="s">
        <v>291</v>
      </c>
    </row>
    <row r="59" spans="1:23" ht="15.75" customHeight="1" x14ac:dyDescent="0.25">
      <c r="A59" s="9">
        <v>40946</v>
      </c>
      <c r="B59" s="6" t="s">
        <v>120</v>
      </c>
      <c r="C59" s="6" t="s">
        <v>137</v>
      </c>
      <c r="D59" s="6" t="s">
        <v>136</v>
      </c>
      <c r="E59" s="34" t="s">
        <v>135</v>
      </c>
      <c r="F59" s="6"/>
      <c r="G59" s="6"/>
      <c r="H59" s="6" t="s">
        <v>28</v>
      </c>
      <c r="I59" s="6" t="s">
        <v>15</v>
      </c>
      <c r="J59" s="6"/>
      <c r="K59" s="6"/>
      <c r="L59" s="6"/>
      <c r="M59" s="5"/>
      <c r="N59" s="6"/>
      <c r="O59" s="6"/>
      <c r="P59" s="6" t="s">
        <v>16</v>
      </c>
      <c r="Q59" s="6" t="s">
        <v>61</v>
      </c>
      <c r="R59" s="6"/>
      <c r="S59" s="6"/>
      <c r="T59" s="10"/>
      <c r="U59" s="10" t="e">
        <f>IF(AND(P59="Y",#REF!="Y"),"Y"," ")</f>
        <v>#REF!</v>
      </c>
      <c r="V59" s="6"/>
      <c r="W59" s="11"/>
    </row>
    <row r="60" spans="1:23" ht="15.75" customHeight="1" x14ac:dyDescent="0.25">
      <c r="A60" s="2">
        <v>40946</v>
      </c>
      <c r="B60" s="3" t="s">
        <v>120</v>
      </c>
      <c r="C60" s="1" t="s">
        <v>124</v>
      </c>
      <c r="D60" s="1" t="s">
        <v>98</v>
      </c>
      <c r="E60" s="32" t="s">
        <v>123</v>
      </c>
      <c r="H60" s="1" t="s">
        <v>28</v>
      </c>
      <c r="I60" s="1" t="s">
        <v>16</v>
      </c>
      <c r="K60" s="1" t="s">
        <v>16</v>
      </c>
      <c r="L60" s="1" t="s">
        <v>16</v>
      </c>
      <c r="M60" s="1" t="s">
        <v>16</v>
      </c>
      <c r="N60" s="1" t="s">
        <v>16</v>
      </c>
      <c r="P60" s="1" t="s">
        <v>15</v>
      </c>
      <c r="T60" s="10" t="s">
        <v>16</v>
      </c>
      <c r="U60" s="10" t="e">
        <f>IF(AND(P60="Y",#REF!="Y"),"Y"," ")</f>
        <v>#REF!</v>
      </c>
    </row>
    <row r="61" spans="1:23" ht="15.75" customHeight="1" x14ac:dyDescent="0.25">
      <c r="A61" s="2">
        <v>40946</v>
      </c>
      <c r="B61" s="3" t="s">
        <v>120</v>
      </c>
      <c r="C61" s="1" t="s">
        <v>128</v>
      </c>
      <c r="D61" s="1" t="s">
        <v>98</v>
      </c>
      <c r="E61" s="32" t="s">
        <v>127</v>
      </c>
      <c r="H61" s="1" t="s">
        <v>28</v>
      </c>
      <c r="I61" s="1" t="s">
        <v>16</v>
      </c>
      <c r="K61" s="1" t="s">
        <v>16</v>
      </c>
      <c r="M61" s="1" t="s">
        <v>16</v>
      </c>
      <c r="N61" s="1" t="s">
        <v>16</v>
      </c>
      <c r="P61" s="1" t="s">
        <v>15</v>
      </c>
      <c r="T61" s="10" t="s">
        <v>16</v>
      </c>
      <c r="U61" s="10" t="e">
        <f>IF(AND(P61="Y",#REF!="Y"),"Y"," ")</f>
        <v>#REF!</v>
      </c>
    </row>
    <row r="62" spans="1:23" ht="15.75" customHeight="1" x14ac:dyDescent="0.25">
      <c r="A62" s="2">
        <v>40945</v>
      </c>
      <c r="B62" s="3" t="s">
        <v>138</v>
      </c>
      <c r="C62" s="3" t="s">
        <v>139</v>
      </c>
      <c r="D62" s="1" t="s">
        <v>140</v>
      </c>
      <c r="E62" s="32" t="s">
        <v>141</v>
      </c>
      <c r="H62" s="1" t="s">
        <v>28</v>
      </c>
      <c r="I62" s="1" t="s">
        <v>16</v>
      </c>
      <c r="J62" s="1" t="s">
        <v>16</v>
      </c>
      <c r="P62" s="1" t="s">
        <v>15</v>
      </c>
      <c r="T62" s="10"/>
      <c r="U62" s="10" t="e">
        <f>IF(AND(P62="Y",#REF!="Y"),"Y"," ")</f>
        <v>#REF!</v>
      </c>
    </row>
    <row r="63" spans="1:23" ht="15.75" customHeight="1" x14ac:dyDescent="0.25">
      <c r="A63" s="2">
        <v>40940</v>
      </c>
      <c r="B63" s="3" t="s">
        <v>142</v>
      </c>
      <c r="C63" s="3" t="s">
        <v>143</v>
      </c>
      <c r="D63" s="1" t="s">
        <v>147</v>
      </c>
      <c r="E63" s="32" t="s">
        <v>144</v>
      </c>
      <c r="H63" s="1" t="s">
        <v>13</v>
      </c>
      <c r="I63" s="1" t="s">
        <v>61</v>
      </c>
      <c r="J63" s="1" t="s">
        <v>61</v>
      </c>
      <c r="P63" s="1" t="s">
        <v>16</v>
      </c>
      <c r="R63" s="1" t="s">
        <v>61</v>
      </c>
      <c r="T63" s="10"/>
      <c r="U63" s="10" t="e">
        <f>IF(AND(P63="Y",#REF!="Y"),"Y"," ")</f>
        <v>#REF!</v>
      </c>
    </row>
    <row r="64" spans="1:23" ht="15.75" customHeight="1" x14ac:dyDescent="0.25">
      <c r="A64" s="2">
        <v>40929</v>
      </c>
      <c r="B64" s="3" t="s">
        <v>156</v>
      </c>
      <c r="C64" s="3" t="s">
        <v>157</v>
      </c>
      <c r="D64" s="1" t="s">
        <v>158</v>
      </c>
      <c r="E64" s="32" t="s">
        <v>159</v>
      </c>
      <c r="G64" s="1" t="s">
        <v>28</v>
      </c>
      <c r="I64" s="1" t="s">
        <v>15</v>
      </c>
      <c r="P64" s="1" t="s">
        <v>16</v>
      </c>
      <c r="Q64" s="1" t="s">
        <v>16</v>
      </c>
      <c r="T64" s="10"/>
      <c r="U64" s="10" t="e">
        <f>IF(AND(P64="Y",#REF!="Y"),"Y"," ")</f>
        <v>#REF!</v>
      </c>
    </row>
    <row r="65" spans="1:21" ht="15.75" customHeight="1" x14ac:dyDescent="0.25">
      <c r="A65" s="2">
        <v>40929</v>
      </c>
      <c r="B65" s="3" t="s">
        <v>107</v>
      </c>
      <c r="C65" s="3" t="s">
        <v>160</v>
      </c>
      <c r="D65" s="1" t="s">
        <v>161</v>
      </c>
      <c r="E65" s="32" t="s">
        <v>162</v>
      </c>
      <c r="G65" s="1" t="s">
        <v>28</v>
      </c>
      <c r="I65" s="1" t="s">
        <v>15</v>
      </c>
      <c r="P65" s="1" t="s">
        <v>16</v>
      </c>
      <c r="Q65" s="1" t="s">
        <v>16</v>
      </c>
      <c r="T65" s="10"/>
      <c r="U65" s="10" t="e">
        <f>IF(AND(P65="Y",#REF!="Y"),"Y"," ")</f>
        <v>#REF!</v>
      </c>
    </row>
    <row r="66" spans="1:21" ht="15.75" customHeight="1" x14ac:dyDescent="0.25">
      <c r="A66" s="2">
        <v>40925</v>
      </c>
      <c r="B66" s="3" t="s">
        <v>163</v>
      </c>
      <c r="E66" s="32" t="s">
        <v>164</v>
      </c>
      <c r="F66" s="1" t="s">
        <v>28</v>
      </c>
      <c r="I66" s="1" t="s">
        <v>15</v>
      </c>
      <c r="P66" s="1" t="s">
        <v>16</v>
      </c>
      <c r="Q66" s="1" t="s">
        <v>16</v>
      </c>
      <c r="T66" s="10"/>
      <c r="U66" s="10" t="e">
        <f>IF(AND(P66="Y",#REF!="Y"),"Y"," ")</f>
        <v>#REF!</v>
      </c>
    </row>
    <row r="67" spans="1:21" ht="15.75" customHeight="1" x14ac:dyDescent="0.25">
      <c r="A67" s="2">
        <v>40911</v>
      </c>
      <c r="B67" s="3" t="s">
        <v>165</v>
      </c>
      <c r="C67" s="3" t="s">
        <v>167</v>
      </c>
      <c r="D67" s="1" t="s">
        <v>98</v>
      </c>
      <c r="E67" s="31" t="s">
        <v>166</v>
      </c>
      <c r="H67" s="1" t="s">
        <v>28</v>
      </c>
      <c r="I67" s="1" t="s">
        <v>16</v>
      </c>
      <c r="J67" s="1" t="s">
        <v>16</v>
      </c>
      <c r="P67" s="1" t="s">
        <v>15</v>
      </c>
      <c r="T67" s="10"/>
      <c r="U67" s="10" t="e">
        <f>IF(AND(P67="Y",#REF!="Y"),"Y"," ")</f>
        <v>#REF!</v>
      </c>
    </row>
    <row r="68" spans="1:21" ht="15.75" customHeight="1" x14ac:dyDescent="0.25">
      <c r="A68" s="2">
        <v>40911</v>
      </c>
      <c r="B68" s="3" t="s">
        <v>165</v>
      </c>
      <c r="C68" s="3" t="s">
        <v>169</v>
      </c>
      <c r="D68" s="1" t="s">
        <v>98</v>
      </c>
      <c r="E68" s="32" t="s">
        <v>168</v>
      </c>
      <c r="H68" s="1" t="s">
        <v>28</v>
      </c>
      <c r="I68" s="1" t="s">
        <v>61</v>
      </c>
      <c r="K68" s="1" t="s">
        <v>61</v>
      </c>
      <c r="L68" s="1" t="s">
        <v>16</v>
      </c>
      <c r="O68" s="1" t="s">
        <v>61</v>
      </c>
      <c r="P68" s="1" t="s">
        <v>15</v>
      </c>
      <c r="T68" s="10"/>
      <c r="U68" s="10" t="e">
        <f>IF(AND(P68="Y",#REF!="Y"),"Y"," ")</f>
        <v>#REF!</v>
      </c>
    </row>
    <row r="69" spans="1:21" ht="15.75" customHeight="1" x14ac:dyDescent="0.25">
      <c r="A69" s="2">
        <v>40899</v>
      </c>
      <c r="B69" s="3" t="s">
        <v>173</v>
      </c>
      <c r="E69" s="32" t="s">
        <v>174</v>
      </c>
      <c r="F69" s="1" t="s">
        <v>28</v>
      </c>
      <c r="I69" s="1" t="s">
        <v>15</v>
      </c>
      <c r="P69" s="1" t="s">
        <v>16</v>
      </c>
      <c r="Q69" s="1" t="s">
        <v>16</v>
      </c>
      <c r="T69" s="10"/>
      <c r="U69" s="10" t="e">
        <f>IF(AND(P69="Y",#REF!="Y"),"Y"," ")</f>
        <v>#REF!</v>
      </c>
    </row>
    <row r="70" spans="1:21" ht="15.75" customHeight="1" x14ac:dyDescent="0.25">
      <c r="A70" s="2">
        <v>40892</v>
      </c>
      <c r="B70" s="3" t="s">
        <v>178</v>
      </c>
      <c r="C70" s="3" t="s">
        <v>179</v>
      </c>
      <c r="E70" s="31" t="s">
        <v>180</v>
      </c>
      <c r="H70" s="1" t="s">
        <v>28</v>
      </c>
      <c r="I70" s="1" t="s">
        <v>16</v>
      </c>
      <c r="K70" s="1" t="s">
        <v>16</v>
      </c>
      <c r="L70" s="1" t="s">
        <v>16</v>
      </c>
      <c r="M70" s="1" t="s">
        <v>16</v>
      </c>
      <c r="N70" s="1" t="s">
        <v>16</v>
      </c>
      <c r="O70" s="1" t="s">
        <v>16</v>
      </c>
      <c r="P70" s="1" t="s">
        <v>15</v>
      </c>
      <c r="T70" s="10" t="s">
        <v>16</v>
      </c>
      <c r="U70" s="10" t="e">
        <f>IF(AND(P70="Y",#REF!="Y"),"Y"," ")</f>
        <v>#REF!</v>
      </c>
    </row>
    <row r="71" spans="1:21" ht="15.75" customHeight="1" x14ac:dyDescent="0.25">
      <c r="A71" s="2">
        <v>40891</v>
      </c>
      <c r="B71" s="3" t="s">
        <v>184</v>
      </c>
      <c r="C71" s="3" t="s">
        <v>185</v>
      </c>
      <c r="D71" s="4" t="s">
        <v>186</v>
      </c>
      <c r="E71" s="32" t="s">
        <v>187</v>
      </c>
      <c r="G71" s="1" t="s">
        <v>28</v>
      </c>
      <c r="I71" s="1" t="s">
        <v>15</v>
      </c>
      <c r="P71" s="1" t="s">
        <v>16</v>
      </c>
      <c r="R71" s="1" t="s">
        <v>16</v>
      </c>
      <c r="T71" s="10"/>
      <c r="U71" s="10" t="e">
        <f>IF(AND(P71="Y",#REF!="Y"),"Y"," ")</f>
        <v>#REF!</v>
      </c>
    </row>
    <row r="72" spans="1:21" ht="15.75" customHeight="1" x14ac:dyDescent="0.25">
      <c r="A72" s="2">
        <v>40889</v>
      </c>
      <c r="B72" s="3" t="s">
        <v>190</v>
      </c>
      <c r="C72" s="3" t="s">
        <v>48</v>
      </c>
      <c r="E72" s="32" t="s">
        <v>191</v>
      </c>
      <c r="G72" s="1" t="s">
        <v>28</v>
      </c>
      <c r="I72" s="1" t="s">
        <v>16</v>
      </c>
      <c r="K72" s="1" t="s">
        <v>16</v>
      </c>
      <c r="O72" s="1" t="s">
        <v>16</v>
      </c>
      <c r="P72" s="1" t="s">
        <v>16</v>
      </c>
      <c r="S72" s="1" t="s">
        <v>16</v>
      </c>
      <c r="T72" s="10"/>
      <c r="U72" s="10" t="e">
        <f>IF(AND(P72="Y",#REF!="Y"),"Y"," ")</f>
        <v>#REF!</v>
      </c>
    </row>
    <row r="73" spans="1:21" ht="15.75" customHeight="1" x14ac:dyDescent="0.25">
      <c r="A73" s="2">
        <v>40883</v>
      </c>
      <c r="B73" s="3" t="s">
        <v>192</v>
      </c>
      <c r="E73" s="32" t="s">
        <v>193</v>
      </c>
      <c r="F73" s="1" t="s">
        <v>28</v>
      </c>
      <c r="I73" s="1" t="s">
        <v>15</v>
      </c>
      <c r="P73" s="1" t="s">
        <v>16</v>
      </c>
      <c r="Q73" s="1" t="s">
        <v>16</v>
      </c>
      <c r="T73" s="10"/>
      <c r="U73" s="10" t="e">
        <f>IF(AND(P73="Y",#REF!="Y"),"Y"," ")</f>
        <v>#REF!</v>
      </c>
    </row>
    <row r="74" spans="1:21" ht="15.75" customHeight="1" x14ac:dyDescent="0.25">
      <c r="A74" s="2">
        <v>40882</v>
      </c>
      <c r="B74" s="3" t="s">
        <v>197</v>
      </c>
      <c r="C74" s="1" t="s">
        <v>93</v>
      </c>
      <c r="D74" s="1" t="s">
        <v>94</v>
      </c>
      <c r="E74" s="35" t="s">
        <v>309</v>
      </c>
      <c r="H74" s="1" t="s">
        <v>28</v>
      </c>
      <c r="I74" s="1" t="s">
        <v>16</v>
      </c>
      <c r="J74" s="1" t="s">
        <v>16</v>
      </c>
      <c r="P74" s="1" t="s">
        <v>15</v>
      </c>
      <c r="T74" s="10"/>
      <c r="U74" s="10" t="e">
        <f>IF(AND(P74="Y",#REF!="Y"),"Y"," ")</f>
        <v>#REF!</v>
      </c>
    </row>
    <row r="75" spans="1:21" ht="15.75" customHeight="1" x14ac:dyDescent="0.25">
      <c r="A75" s="2">
        <v>40870</v>
      </c>
      <c r="B75" s="3" t="s">
        <v>208</v>
      </c>
      <c r="C75" s="1" t="s">
        <v>210</v>
      </c>
      <c r="D75" s="12" t="s">
        <v>298</v>
      </c>
      <c r="E75" s="33" t="s">
        <v>209</v>
      </c>
      <c r="H75" s="1" t="s">
        <v>28</v>
      </c>
      <c r="I75" s="1" t="s">
        <v>15</v>
      </c>
      <c r="P75" s="1" t="s">
        <v>16</v>
      </c>
      <c r="Q75" s="1" t="s">
        <v>16</v>
      </c>
      <c r="T75" s="10"/>
      <c r="U75" s="10" t="e">
        <f>IF(AND(P75="Y",#REF!="Y"),"Y"," ")</f>
        <v>#REF!</v>
      </c>
    </row>
    <row r="76" spans="1:21" ht="15.75" customHeight="1" x14ac:dyDescent="0.25">
      <c r="A76" s="2">
        <v>40868</v>
      </c>
      <c r="B76" s="3" t="s">
        <v>213</v>
      </c>
      <c r="C76" s="3" t="s">
        <v>212</v>
      </c>
      <c r="D76" s="1" t="s">
        <v>98</v>
      </c>
      <c r="E76" s="32" t="s">
        <v>211</v>
      </c>
      <c r="H76" s="1" t="s">
        <v>13</v>
      </c>
      <c r="I76" s="1" t="s">
        <v>16</v>
      </c>
      <c r="K76" s="1" t="s">
        <v>16</v>
      </c>
      <c r="M76" s="1" t="s">
        <v>16</v>
      </c>
      <c r="N76" s="1" t="s">
        <v>16</v>
      </c>
      <c r="P76" s="1" t="s">
        <v>16</v>
      </c>
      <c r="Q76" s="1" t="s">
        <v>16</v>
      </c>
      <c r="T76" s="10" t="s">
        <v>16</v>
      </c>
      <c r="U76" s="10" t="e">
        <f>IF(AND(P76="Y",#REF!="Y"),"Y"," ")</f>
        <v>#REF!</v>
      </c>
    </row>
    <row r="77" spans="1:21" ht="15.75" customHeight="1" x14ac:dyDescent="0.25">
      <c r="A77" s="2">
        <v>40863</v>
      </c>
      <c r="B77" s="3" t="s">
        <v>214</v>
      </c>
      <c r="E77" s="32" t="s">
        <v>215</v>
      </c>
      <c r="F77" s="1" t="s">
        <v>28</v>
      </c>
      <c r="I77" s="1" t="s">
        <v>15</v>
      </c>
      <c r="P77" s="1" t="s">
        <v>16</v>
      </c>
      <c r="Q77" s="1" t="s">
        <v>16</v>
      </c>
      <c r="T77" s="10"/>
      <c r="U77" s="10" t="e">
        <f>IF(AND(P77="Y",#REF!="Y"),"Y"," ")</f>
        <v>#REF!</v>
      </c>
    </row>
    <row r="78" spans="1:21" ht="15.75" customHeight="1" x14ac:dyDescent="0.25">
      <c r="A78" s="2">
        <v>40847</v>
      </c>
      <c r="B78" s="3" t="s">
        <v>216</v>
      </c>
      <c r="E78" s="33" t="s">
        <v>217</v>
      </c>
      <c r="F78" s="1" t="s">
        <v>28</v>
      </c>
      <c r="I78" s="1" t="s">
        <v>15</v>
      </c>
      <c r="P78" s="1" t="s">
        <v>16</v>
      </c>
      <c r="Q78" s="1" t="s">
        <v>16</v>
      </c>
      <c r="T78" s="10"/>
      <c r="U78" s="10" t="e">
        <f>IF(AND(P78="Y",#REF!="Y"),"Y"," ")</f>
        <v>#REF!</v>
      </c>
    </row>
    <row r="79" spans="1:21" ht="15.75" customHeight="1" x14ac:dyDescent="0.25">
      <c r="A79" s="2">
        <v>40847</v>
      </c>
      <c r="B79" s="3" t="s">
        <v>218</v>
      </c>
      <c r="E79" s="32" t="s">
        <v>219</v>
      </c>
      <c r="F79" s="1" t="s">
        <v>28</v>
      </c>
      <c r="I79" s="1" t="s">
        <v>15</v>
      </c>
      <c r="P79" s="1" t="s">
        <v>16</v>
      </c>
      <c r="Q79" s="1" t="s">
        <v>16</v>
      </c>
      <c r="T79" s="10"/>
      <c r="U79" s="10" t="e">
        <f>IF(AND(P79="Y",#REF!="Y"),"Y"," ")</f>
        <v>#REF!</v>
      </c>
    </row>
    <row r="80" spans="1:21" ht="15.75" customHeight="1" x14ac:dyDescent="0.25">
      <c r="A80" s="2">
        <v>40843</v>
      </c>
      <c r="B80" s="3" t="s">
        <v>222</v>
      </c>
      <c r="C80" s="1" t="s">
        <v>221</v>
      </c>
      <c r="D80" s="1" t="s">
        <v>98</v>
      </c>
      <c r="E80" s="32" t="s">
        <v>220</v>
      </c>
      <c r="H80" s="1" t="s">
        <v>28</v>
      </c>
      <c r="I80" s="1" t="s">
        <v>15</v>
      </c>
      <c r="P80" s="1" t="s">
        <v>16</v>
      </c>
      <c r="Q80" s="1" t="s">
        <v>16</v>
      </c>
      <c r="T80" s="10"/>
      <c r="U80" s="10" t="e">
        <f>IF(AND(P80="Y",#REF!="Y"),"Y"," ")</f>
        <v>#REF!</v>
      </c>
    </row>
    <row r="81" spans="1:23" ht="15.75" customHeight="1" x14ac:dyDescent="0.25">
      <c r="A81" s="2">
        <v>40828</v>
      </c>
      <c r="B81" s="3" t="s">
        <v>227</v>
      </c>
      <c r="C81" s="1" t="s">
        <v>229</v>
      </c>
      <c r="D81" s="4" t="s">
        <v>230</v>
      </c>
      <c r="E81" s="32" t="s">
        <v>228</v>
      </c>
      <c r="H81" s="1" t="s">
        <v>28</v>
      </c>
      <c r="I81" s="1" t="s">
        <v>16</v>
      </c>
      <c r="J81" s="1" t="s">
        <v>16</v>
      </c>
      <c r="P81" s="1" t="s">
        <v>15</v>
      </c>
      <c r="T81" s="10"/>
      <c r="U81" s="10" t="e">
        <f>IF(AND(P81="Y",#REF!="Y"),"Y"," ")</f>
        <v>#REF!</v>
      </c>
    </row>
    <row r="82" spans="1:23" ht="15.75" customHeight="1" x14ac:dyDescent="0.25">
      <c r="A82" s="2">
        <v>40810</v>
      </c>
      <c r="B82" s="3" t="s">
        <v>238</v>
      </c>
      <c r="C82" s="1" t="s">
        <v>66</v>
      </c>
      <c r="E82" s="32" t="s">
        <v>239</v>
      </c>
      <c r="G82" s="1" t="s">
        <v>28</v>
      </c>
      <c r="I82" s="1" t="s">
        <v>15</v>
      </c>
      <c r="P82" s="1" t="s">
        <v>16</v>
      </c>
      <c r="Q82" s="1" t="s">
        <v>16</v>
      </c>
      <c r="T82" s="10"/>
      <c r="U82" s="10" t="e">
        <f>IF(AND(P82="Y",#REF!="Y"),"Y"," ")</f>
        <v>#REF!</v>
      </c>
    </row>
    <row r="83" spans="1:23" ht="15.75" customHeight="1" x14ac:dyDescent="0.25">
      <c r="A83" s="2">
        <v>40810</v>
      </c>
      <c r="B83" s="3" t="s">
        <v>241</v>
      </c>
      <c r="C83" s="1" t="s">
        <v>242</v>
      </c>
      <c r="D83" s="1" t="s">
        <v>98</v>
      </c>
      <c r="E83" s="32" t="s">
        <v>240</v>
      </c>
      <c r="H83" s="1" t="s">
        <v>28</v>
      </c>
      <c r="I83" s="1" t="s">
        <v>15</v>
      </c>
      <c r="P83" s="1" t="s">
        <v>16</v>
      </c>
      <c r="R83" s="1" t="s">
        <v>16</v>
      </c>
      <c r="T83" s="10"/>
      <c r="U83" s="10" t="e">
        <f>IF(AND(P83="Y",#REF!="Y"),"Y"," ")</f>
        <v>#REF!</v>
      </c>
    </row>
    <row r="84" spans="1:23" ht="15.75" customHeight="1" x14ac:dyDescent="0.25">
      <c r="A84" s="2">
        <v>40800</v>
      </c>
      <c r="B84" s="3" t="s">
        <v>247</v>
      </c>
      <c r="C84" s="1" t="s">
        <v>229</v>
      </c>
      <c r="D84" s="4" t="s">
        <v>250</v>
      </c>
      <c r="E84" s="31" t="s">
        <v>249</v>
      </c>
      <c r="H84" s="1" t="s">
        <v>28</v>
      </c>
      <c r="I84" s="1" t="s">
        <v>16</v>
      </c>
      <c r="J84" s="1" t="s">
        <v>16</v>
      </c>
      <c r="P84" s="1" t="s">
        <v>15</v>
      </c>
      <c r="T84" s="10"/>
      <c r="U84" s="10" t="e">
        <f>IF(AND(P84="Y",#REF!="Y"),"Y"," ")</f>
        <v>#REF!</v>
      </c>
    </row>
    <row r="85" spans="1:23" ht="15.75" customHeight="1" x14ac:dyDescent="0.25">
      <c r="A85" s="2">
        <v>40796</v>
      </c>
      <c r="B85" s="3" t="s">
        <v>259</v>
      </c>
      <c r="E85" s="32" t="s">
        <v>258</v>
      </c>
      <c r="F85" s="1" t="s">
        <v>28</v>
      </c>
      <c r="I85" s="1" t="s">
        <v>15</v>
      </c>
      <c r="P85" s="1" t="s">
        <v>16</v>
      </c>
      <c r="Q85" s="1" t="s">
        <v>16</v>
      </c>
      <c r="T85" s="10"/>
      <c r="U85" s="10" t="e">
        <f>IF(AND(P85="Y",#REF!="Y"),"Y"," ")</f>
        <v>#REF!</v>
      </c>
      <c r="V85" s="1" t="s">
        <v>16</v>
      </c>
    </row>
    <row r="86" spans="1:23" s="6" customFormat="1" ht="15.75" customHeight="1" x14ac:dyDescent="0.25">
      <c r="A86" s="2">
        <v>40796</v>
      </c>
      <c r="B86" s="3" t="s">
        <v>260</v>
      </c>
      <c r="C86" s="1" t="s">
        <v>150</v>
      </c>
      <c r="D86" s="1" t="s">
        <v>261</v>
      </c>
      <c r="E86" s="32" t="s">
        <v>262</v>
      </c>
      <c r="F86" s="1"/>
      <c r="G86" s="1" t="s">
        <v>28</v>
      </c>
      <c r="H86" s="1"/>
      <c r="I86" s="1" t="s">
        <v>15</v>
      </c>
      <c r="J86" s="1"/>
      <c r="K86" s="1"/>
      <c r="L86" s="1"/>
      <c r="M86" s="1"/>
      <c r="N86" s="1"/>
      <c r="O86" s="1"/>
      <c r="P86" s="1" t="s">
        <v>16</v>
      </c>
      <c r="Q86" s="1" t="s">
        <v>16</v>
      </c>
      <c r="R86" s="1"/>
      <c r="S86" s="1"/>
      <c r="T86" s="10"/>
      <c r="U86" s="10" t="e">
        <f>IF(AND(P86="Y",#REF!="Y"),"Y"," ")</f>
        <v>#REF!</v>
      </c>
      <c r="V86" s="1" t="s">
        <v>16</v>
      </c>
      <c r="W86" s="1"/>
    </row>
    <row r="87" spans="1:23" ht="15.75" customHeight="1" x14ac:dyDescent="0.25">
      <c r="A87" s="2">
        <v>40789</v>
      </c>
      <c r="B87" s="3" t="s">
        <v>268</v>
      </c>
      <c r="C87" s="1" t="s">
        <v>269</v>
      </c>
      <c r="E87" s="32" t="s">
        <v>267</v>
      </c>
      <c r="G87" s="1" t="s">
        <v>28</v>
      </c>
      <c r="I87" s="1" t="s">
        <v>15</v>
      </c>
      <c r="P87" s="1" t="s">
        <v>16</v>
      </c>
      <c r="Q87" s="1" t="s">
        <v>16</v>
      </c>
      <c r="T87" s="10"/>
      <c r="U87" s="10" t="e">
        <f>IF(AND(P87="Y",#REF!="Y"),"Y"," ")</f>
        <v>#REF!</v>
      </c>
      <c r="V87" s="1" t="s">
        <v>16</v>
      </c>
    </row>
    <row r="88" spans="1:23" ht="15.75" customHeight="1" x14ac:dyDescent="0.25">
      <c r="A88" s="2">
        <v>40785</v>
      </c>
      <c r="B88" s="3" t="s">
        <v>270</v>
      </c>
      <c r="E88" s="32" t="s">
        <v>271</v>
      </c>
      <c r="F88" s="1" t="s">
        <v>28</v>
      </c>
      <c r="I88" s="1" t="s">
        <v>15</v>
      </c>
      <c r="P88" s="1" t="s">
        <v>16</v>
      </c>
      <c r="Q88" s="1" t="s">
        <v>16</v>
      </c>
      <c r="T88" s="10"/>
      <c r="U88" s="10" t="e">
        <f>IF(AND(P88="Y",#REF!="Y"),"Y"," ")</f>
        <v>#REF!</v>
      </c>
      <c r="V88" s="1" t="s">
        <v>16</v>
      </c>
    </row>
    <row r="89" spans="1:23" ht="15.75" customHeight="1" x14ac:dyDescent="0.25">
      <c r="A89" s="2">
        <v>40779</v>
      </c>
      <c r="B89" s="3" t="s">
        <v>272</v>
      </c>
      <c r="E89" s="32" t="s">
        <v>273</v>
      </c>
      <c r="F89" s="1" t="s">
        <v>28</v>
      </c>
      <c r="I89" s="1" t="s">
        <v>16</v>
      </c>
      <c r="K89" s="1" t="s">
        <v>16</v>
      </c>
      <c r="N89" s="1" t="s">
        <v>16</v>
      </c>
      <c r="P89" s="1" t="s">
        <v>15</v>
      </c>
      <c r="T89" s="10" t="s">
        <v>16</v>
      </c>
      <c r="U89" s="10" t="e">
        <f>IF(AND(P89="Y",#REF!="Y"),"Y"," ")</f>
        <v>#REF!</v>
      </c>
      <c r="V89" s="1" t="s">
        <v>16</v>
      </c>
    </row>
    <row r="90" spans="1:23" ht="15.75" customHeight="1" x14ac:dyDescent="0.25">
      <c r="A90" s="2">
        <v>40778</v>
      </c>
      <c r="B90" s="1" t="s">
        <v>107</v>
      </c>
      <c r="C90" s="1" t="s">
        <v>274</v>
      </c>
      <c r="D90" s="1" t="s">
        <v>275</v>
      </c>
      <c r="E90" s="36" t="s">
        <v>276</v>
      </c>
      <c r="G90" s="1" t="s">
        <v>28</v>
      </c>
      <c r="I90" s="1" t="s">
        <v>16</v>
      </c>
      <c r="K90" s="1" t="s">
        <v>16</v>
      </c>
      <c r="L90" s="1" t="s">
        <v>16</v>
      </c>
      <c r="M90" s="1" t="s">
        <v>16</v>
      </c>
      <c r="N90" s="1" t="s">
        <v>16</v>
      </c>
      <c r="O90" s="1" t="s">
        <v>16</v>
      </c>
      <c r="P90" s="1" t="s">
        <v>16</v>
      </c>
      <c r="Q90" s="1" t="s">
        <v>16</v>
      </c>
      <c r="T90" s="10" t="s">
        <v>16</v>
      </c>
      <c r="U90" s="10" t="e">
        <f>IF(AND(P90="Y",#REF!="Y"),"Y"," ")</f>
        <v>#REF!</v>
      </c>
      <c r="W90" s="1" t="s">
        <v>287</v>
      </c>
    </row>
    <row r="91" spans="1:23" ht="15.75" customHeight="1" x14ac:dyDescent="0.25">
      <c r="A91" s="2">
        <v>40777</v>
      </c>
      <c r="B91" s="3" t="s">
        <v>278</v>
      </c>
      <c r="C91" s="1" t="s">
        <v>279</v>
      </c>
      <c r="D91" s="4" t="s">
        <v>280</v>
      </c>
      <c r="E91" s="31" t="s">
        <v>277</v>
      </c>
      <c r="H91" s="1" t="s">
        <v>28</v>
      </c>
      <c r="I91" s="1" t="s">
        <v>15</v>
      </c>
      <c r="P91" s="1" t="s">
        <v>16</v>
      </c>
      <c r="R91" s="1" t="s">
        <v>16</v>
      </c>
      <c r="T91" s="10"/>
      <c r="U91" s="10" t="e">
        <f>IF(AND(P91="Y",#REF!="Y"),"Y"," ")</f>
        <v>#REF!</v>
      </c>
    </row>
    <row r="93" spans="1:23" x14ac:dyDescent="0.25">
      <c r="E93" s="1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
  <sheetViews>
    <sheetView workbookViewId="0">
      <selection activeCell="E5" sqref="E5"/>
    </sheetView>
  </sheetViews>
  <sheetFormatPr defaultRowHeight="15.75" x14ac:dyDescent="0.25"/>
  <cols>
    <col min="1" max="1" width="31" style="1" bestFit="1" customWidth="1"/>
    <col min="2" max="2" width="12.28515625" style="1" customWidth="1"/>
    <col min="3" max="16384" width="9.140625" style="1"/>
  </cols>
  <sheetData>
    <row r="1" spans="1:28" s="28" customFormat="1" x14ac:dyDescent="0.25">
      <c r="A1" s="28" t="s">
        <v>294</v>
      </c>
      <c r="B1" s="28" t="s">
        <v>1</v>
      </c>
      <c r="C1" s="28" t="s">
        <v>2</v>
      </c>
      <c r="D1" s="28" t="s">
        <v>0</v>
      </c>
      <c r="E1" s="28" t="s">
        <v>310</v>
      </c>
    </row>
    <row r="2" spans="1:28" x14ac:dyDescent="0.25">
      <c r="A2" s="1" t="s">
        <v>308</v>
      </c>
      <c r="B2" s="2">
        <v>40991</v>
      </c>
      <c r="C2" s="1" t="s">
        <v>89</v>
      </c>
      <c r="D2" s="1" t="s">
        <v>299</v>
      </c>
      <c r="E2" s="3" t="s">
        <v>88</v>
      </c>
      <c r="V2" s="10" t="str">
        <f>IF(AND(J2="Y",R2="Y"),"Both"," ")</f>
        <v xml:space="preserve"> </v>
      </c>
      <c r="W2" s="10" t="str">
        <f>IF(AND(K2="N",S2="N"),"Neither"," ")</f>
        <v xml:space="preserve"> </v>
      </c>
      <c r="Y2" s="10" t="str">
        <f>IF(AND(J2="Y",X2="Y"),"Y"," ")</f>
        <v xml:space="preserve"> </v>
      </c>
      <c r="Z2" s="10" t="str">
        <f>IF(AND(R2="Y",X2="Y"),"Y"," ")</f>
        <v xml:space="preserve"> </v>
      </c>
      <c r="AB2" s="1"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Database Use</vt:lpstr>
      <vt:lpstr>WSJ Opinion Page Coding</vt:lpstr>
      <vt:lpstr>Excluded Citations</vt:lpstr>
      <vt:lpstr>'WSJ Opinion Page Coding'!U502830957524ZGE</vt:lpstr>
      <vt:lpstr>'WSJ Opinion Page Coding'!U503067933289KY</vt:lpstr>
      <vt:lpstr>'WSJ Opinion Page Coding'!U503068031335ER</vt:lpstr>
      <vt:lpstr>'WSJ Opinion Page Coding'!U603459117718OTE</vt:lpstr>
      <vt:lpstr>'WSJ Opinion Page Coding'!U603740913295QAD</vt:lpstr>
      <vt:lpstr>'WSJ Opinion Page Coding'!U7041892302091HE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Huertas</dc:creator>
  <cp:lastModifiedBy>Matt Heid</cp:lastModifiedBy>
  <dcterms:created xsi:type="dcterms:W3CDTF">2012-08-17T20:21:04Z</dcterms:created>
  <dcterms:modified xsi:type="dcterms:W3CDTF">2013-01-11T19:15:30Z</dcterms:modified>
</cp:coreProperties>
</file>